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 tabRatio="761" firstSheet="1" activeTab="10"/>
  </bookViews>
  <sheets>
    <sheet name="WTFQPVQ" sheetId="5" state="veryHidden" r:id="rId1"/>
    <sheet name="1" sheetId="1" r:id="rId2"/>
    <sheet name="2" sheetId="6" r:id="rId3"/>
    <sheet name="3" sheetId="7" r:id="rId4"/>
    <sheet name="4" sheetId="10" r:id="rId5"/>
    <sheet name="5" sheetId="2" r:id="rId6"/>
    <sheet name="6" sheetId="3" r:id="rId7"/>
    <sheet name="7" sheetId="4" r:id="rId8"/>
    <sheet name="8" sheetId="11" r:id="rId9"/>
    <sheet name="9" sheetId="13" r:id="rId10"/>
    <sheet name="10" sheetId="12" r:id="rId11"/>
  </sheets>
  <definedNames>
    <definedName name="_xlnm.Print_Area" localSheetId="1">'1'!$A$1:$D$32</definedName>
    <definedName name="_xlnm.Print_Area" localSheetId="10">'10'!$A$1:$L$16</definedName>
    <definedName name="_xlnm.Print_Area" localSheetId="3">'3'!$A$1:$H$20</definedName>
    <definedName name="_xlnm.Print_Area" localSheetId="4">'4'!$A$1:$D$32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<sst xmlns="http://schemas.openxmlformats.org/spreadsheetml/2006/main" count="270" uniqueCount="179">
  <si>
    <t>附表1</t>
  </si>
  <si>
    <t>部门收支总体情况表</t>
  </si>
  <si>
    <t>单位：万元</t>
  </si>
  <si>
    <t xml:space="preserve">收               入 </t>
  </si>
  <si>
    <t>支               出</t>
  </si>
  <si>
    <t>项         目</t>
  </si>
  <si>
    <t>预算数</t>
  </si>
  <si>
    <t>一、一般公共预算拨款收入</t>
  </si>
  <si>
    <t>一、一般公共服务支出</t>
  </si>
  <si>
    <t>二、政府性基金预算拨款收入</t>
  </si>
  <si>
    <t>二、公共安全支出</t>
  </si>
  <si>
    <t>三、国有资本经营预算算拨款收入</t>
  </si>
  <si>
    <t>三、教育支出</t>
  </si>
  <si>
    <t>四、财政专户管理资金收入</t>
  </si>
  <si>
    <t>四、科学技术支出</t>
  </si>
  <si>
    <t>五、事业收入</t>
  </si>
  <si>
    <t>五、文化旅游体育与传媒支出</t>
  </si>
  <si>
    <t>六、事业单位经营收入</t>
  </si>
  <si>
    <t>六、社会保障和就业支出</t>
  </si>
  <si>
    <t>七、上级补助收入</t>
  </si>
  <si>
    <t>七、卫生健康支出</t>
  </si>
  <si>
    <t>八、附属单位上缴收入</t>
  </si>
  <si>
    <t>八、节能环保支出</t>
  </si>
  <si>
    <t>九、其他收入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</si>
  <si>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</si>
  <si>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</si>
  <si>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</si>
  <si>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</si>
  <si>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</si>
  <si>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</si>
  <si>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</si>
  <si>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</si>
  <si>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</si>
  <si>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</si>
  <si>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</si>
  <si>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</si>
  <si>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</si>
  <si>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二十二、债务付息支出</t>
  </si>
  <si>
    <t>二十三、债务发行费用支出</t>
  </si>
  <si>
    <t>本  年  收  入  合  计</t>
  </si>
  <si>
    <t xml:space="preserve"> 本  年  支  出  合  计</t>
  </si>
  <si>
    <t>上年结转结余</t>
  </si>
  <si>
    <t>年终结转结余</t>
  </si>
  <si>
    <t>收     入     总      计</t>
  </si>
  <si>
    <t>支　   出　   总   　计</t>
  </si>
  <si>
    <t>注：财政专户管理资金收入是指教育收费收入；事业收入不含教育收费收入，下同。</t>
  </si>
  <si>
    <t>附表2</t>
  </si>
  <si>
    <t>部门收入总体情况表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</si>
  <si>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</si>
  <si>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</si>
  <si>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</si>
  <si>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</si>
  <si>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</si>
  <si>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</si>
  <si>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</si>
  <si>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</si>
  <si>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</si>
  <si>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</si>
  <si>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</si>
  <si>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</si>
  <si>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</si>
  <si>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</si>
  <si>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国有资本经营预算</t>
  </si>
  <si>
    <t>单位资金</t>
  </si>
  <si>
    <t>天津市眼科医院</t>
  </si>
  <si>
    <t>附表3</t>
  </si>
  <si>
    <t>部门支出总体情况表</t>
  </si>
  <si>
    <t>科目编码</t>
  </si>
  <si>
    <t>科目名称</t>
  </si>
  <si>
    <t>合 计</t>
  </si>
  <si>
    <t>基本支出</t>
  </si>
  <si>
    <t>项目支出</t>
  </si>
  <si>
    <t>事业单位经营支出</t>
  </si>
  <si>
    <t>上缴上级支出</t>
  </si>
  <si>
    <t>对附属单位补助支出</t>
  </si>
  <si>
    <t>社会保障和就业支出</t>
  </si>
  <si>
    <t xml:space="preserve">  行政事业单位养老支出</t>
  </si>
  <si>
    <t xml:space="preserve">   机关事业单位基本养老保险缴费支出</t>
  </si>
  <si>
    <t xml:space="preserve">   机关事业单位职业年金缴费支出</t>
  </si>
  <si>
    <t>卫生健康支出</t>
  </si>
  <si>
    <t xml:space="preserve">  公立医院</t>
  </si>
  <si>
    <t xml:space="preserve">   其他专科医院</t>
  </si>
  <si>
    <t xml:space="preserve">  公共卫生</t>
  </si>
  <si>
    <t xml:space="preserve">   重大公共卫生服务</t>
  </si>
  <si>
    <t xml:space="preserve">  行政事业单位医疗</t>
  </si>
  <si>
    <t xml:space="preserve">   事业单位医疗</t>
  </si>
  <si>
    <t xml:space="preserve">   其他行政事业单位医疗支出</t>
  </si>
  <si>
    <t>合  计</t>
  </si>
  <si>
    <t>注：本表按支出功能分类填列，明细到类、款、项三级科目。</t>
  </si>
  <si>
    <t>附表4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</si>
  <si>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</si>
  <si>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</si>
  <si>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</si>
  <si>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</si>
  <si>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</si>
  <si>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</si>
  <si>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（二）公共安全支出</t>
  </si>
  <si>
    <t>（三）国有资本经营预算拨款</t>
  </si>
  <si>
    <t>（三）教育支出</t>
  </si>
  <si>
    <t>二、上年财政结转结余</t>
  </si>
  <si>
    <t>（四）科学技术支出</t>
  </si>
  <si>
    <t>（五）文化旅游体育与传媒支出</t>
  </si>
  <si>
    <t>（六）社会保障和就业支出</t>
  </si>
  <si>
    <t>（七）卫生健康支出</t>
  </si>
  <si>
    <t>（八）节能环保支出</t>
  </si>
  <si>
    <t>（九）城乡社区支出</t>
  </si>
  <si>
    <t>（十）农林水支出</t>
  </si>
  <si>
    <t>（十一）交通运输支出</t>
  </si>
  <si>
    <t>（十二）资源勘探工业信息等支出</t>
  </si>
  <si>
    <t>（十三）商业服务业等支出</t>
  </si>
  <si>
    <t>（十四）金融支出</t>
  </si>
  <si>
    <t>（十五）援助其他地区支出</t>
  </si>
  <si>
    <t>（十六）自然资源海洋气象等支出</t>
  </si>
  <si>
    <t>（十七）住房保障支出</t>
  </si>
  <si>
    <t>（十八）粮油物资储备支出</t>
  </si>
  <si>
    <t>（十九）国有资本经营预算支出</t>
  </si>
  <si>
    <t>（二十）灾害防治及应急管理支出</t>
  </si>
  <si>
    <t>（二十一）其他支出</t>
  </si>
  <si>
    <t>（二十二）债务付息支出</t>
  </si>
  <si>
    <t>（二十三）债务发行费用支出</t>
  </si>
  <si>
    <t>二、年终结转结余</t>
  </si>
  <si>
    <t>附表5</t>
  </si>
  <si>
    <t>一般公共预算支出情况表</t>
  </si>
  <si>
    <t>合   计</t>
  </si>
  <si>
    <t>人员经费</t>
  </si>
  <si>
    <t>公用经费</t>
  </si>
  <si>
    <t xml:space="preserve"> </t>
  </si>
  <si>
    <t>附表6</t>
  </si>
  <si>
    <t>一般公共预算基本支出情况表</t>
  </si>
  <si>
    <t>部门预算支出经济分类</t>
  </si>
  <si>
    <t>本年一般公共预算基本支出</t>
  </si>
  <si>
    <t>工资福利支出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</si>
  <si>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</si>
  <si>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</si>
  <si>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</si>
  <si>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</si>
  <si>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医疗费</t>
  </si>
  <si>
    <t>对个人和家庭的补助</t>
  </si>
  <si>
    <t xml:space="preserve">  退休费</t>
  </si>
  <si>
    <t xml:space="preserve">  医疗费补助</t>
  </si>
  <si>
    <t>注：本表按部门预算支出经济分类填列，明细到类、款两级科目。</t>
  </si>
  <si>
    <t>附表7</t>
  </si>
  <si>
    <t>一般公共预算“三公”经费支出情况表</t>
  </si>
  <si>
    <t>“三公”经费合  计</t>
  </si>
  <si>
    <t>因公出国（境）费</t>
  </si>
  <si>
    <t>公务用车购置及运行费</t>
  </si>
  <si>
    <t>公务接待费</t>
  </si>
  <si>
    <t>小  计</t>
  </si>
  <si>
    <t>公务用车购置费</t>
  </si>
  <si>
    <t>公务用车运行费</t>
  </si>
  <si>
    <t>附表8</t>
  </si>
  <si>
    <t>政府性基金预算支出情况表</t>
  </si>
  <si>
    <t>本年政府性基金预算支出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</si>
  <si>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</si>
  <si>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附表9</t>
  </si>
  <si>
    <t>国有资本经营预算支出情况表</t>
  </si>
  <si>
    <t>本年国有资本经营基金预算支出</t>
  </si>
  <si>
    <t>附表10</t>
  </si>
  <si>
    <t>项目支出表</t>
  </si>
  <si>
    <t>类型</t>
  </si>
  <si>
    <t>项目名称</t>
  </si>
  <si>
    <t>项目单位</t>
  </si>
  <si>
    <t>本年拨款</t>
  </si>
  <si>
    <t>财政拨款结转结余</t>
  </si>
  <si>
    <t>财政专户
管理资金</t>
  </si>
  <si>
    <t>一般公共
预算</t>
  </si>
  <si>
    <t>政府性基金
预算</t>
  </si>
  <si>
    <t>国有资本
经营预算</t>
  </si>
  <si>
    <t>特定目标类</t>
  </si>
  <si>
    <t>卫生健康对口支援-柔性组团式援疆帮扶补助（2024年）</t>
  </si>
  <si>
    <t>卫生健康对口支援-援疆援藏医疗队补助（2024年）</t>
  </si>
  <si>
    <t>卫生健康对口支援-援外医疗队补助（2024年）</t>
  </si>
  <si>
    <t>住院医师规范化培训-01中央直达资金-2024年医疗服务与保障能力提升</t>
  </si>
  <si>
    <t>重点传染病及健康危害因素监测（学生常见病检测与干预）（2024年）</t>
  </si>
  <si>
    <t>公立医院综合改革-01中央直达资金-2024年医疗服务与保障能力提升</t>
  </si>
  <si>
    <t>卫生健康人才培养-住院医师规范化培训（2024年）</t>
  </si>
  <si>
    <t>卫生健康对口支援-柔性组团式援藏援甘等帮扶补助（2024年）</t>
  </si>
  <si>
    <t>自有收入-药品耗材及资产购置（2024年）</t>
  </si>
  <si>
    <t>自有收入-工程建设信息化及其他（2024年）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</si>
</sst>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;_琀"/>
    <numFmt numFmtId="178" formatCode="_-* #,##0.00&quot;$&quot;_-;\-* #,##0.00&quot;$&quot;_-;_-* &quot;-&quot;??&quot;$&quot;_-;_-@_-"/>
    <numFmt numFmtId="179" formatCode="_-* #,##0&quot;$&quot;_-;\-* #,##0&quot;$&quot;_-;_-* &quot;-&quot;&quot;$&quot;_-;_-@_-"/>
    <numFmt numFmtId="180" formatCode="#,##0;\(#,##0\)"/>
    <numFmt numFmtId="181" formatCode="\$#,##0.00;\(\$#,##0.00\)"/>
    <numFmt numFmtId="182" formatCode="_(&quot;$&quot;* #,##0.00_);_(&quot;$&quot;* \(#,##0.00\);_(&quot;$&quot;* &quot;-&quot;??_);_(@_)"/>
    <numFmt numFmtId="183" formatCode="0.0"/>
    <numFmt numFmtId="184" formatCode="#,##0;\-#,##0;&quot;-&quot;"/>
    <numFmt numFmtId="185" formatCode="_-&quot;$&quot;* #,##0_-;\-&quot;$&quot;* #,##0_-;_-&quot;$&quot;* &quot;-&quot;_-;_-@_-"/>
    <numFmt numFmtId="186" formatCode="\$#,##0;\(\$#,##0\)"/>
    <numFmt numFmtId="187" formatCode="_-* #,##0_$_-;\-* #,##0_$_-;_-* &quot;-&quot;_$_-;_-@_-"/>
    <numFmt numFmtId="188" formatCode="_-* #,##0.00_$_-;\-* #,##0.00_$_-;_-* &quot;-&quot;??_$_-;_-@_-"/>
    <numFmt numFmtId="189" formatCode="#,##0.00_ "/>
    <numFmt numFmtId="190" formatCode=";;"/>
    <numFmt numFmtId="191" formatCode="#,##0.0"/>
    <numFmt numFmtId="192" formatCode="#,##0.0_ "/>
    <numFmt numFmtId="193" formatCode="#,##0.0000"/>
    <numFmt numFmtId="194" formatCode="* #,##0.00;* \-#,##0.00;* &quot;&quot;??;@"/>
    <numFmt numFmtId="195" formatCode="00"/>
    <numFmt numFmtId="196" formatCode="#,##0.00_);[Red]\(#,##0.00\)"/>
  </numFmts>
  <fonts count="85">
    <font>
      <sz val="9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20"/>
      <name val="黑体"/>
      <charset val="134"/>
    </font>
    <font>
      <sz val="15"/>
      <name val="宋体"/>
      <charset val="134"/>
    </font>
    <font>
      <b/>
      <sz val="12"/>
      <name val="宋体"/>
      <charset val="134"/>
    </font>
    <font>
      <sz val="22"/>
      <name val="黑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  <font>
      <sz val="11"/>
      <color indexed="20"/>
      <name val="宋体"/>
      <charset val="134"/>
    </font>
    <font>
      <b/>
      <sz val="10"/>
      <name val="Arial"/>
      <charset val="134"/>
    </font>
    <font>
      <sz val="12"/>
      <color indexed="17"/>
      <name val="楷体_GB2312"/>
      <charset val="134"/>
    </font>
    <font>
      <sz val="11"/>
      <color indexed="17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2"/>
      <color indexed="9"/>
      <name val="宋体"/>
      <charset val="134"/>
    </font>
    <font>
      <sz val="10.5"/>
      <color indexed="17"/>
      <name val="宋体"/>
      <charset val="134"/>
    </font>
    <font>
      <sz val="11"/>
      <color indexed="42"/>
      <name val="宋体"/>
      <charset val="134"/>
    </font>
    <font>
      <sz val="12"/>
      <name val="Arial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11"/>
      <color indexed="8"/>
      <name val="宋体"/>
      <charset val="134"/>
    </font>
    <font>
      <sz val="8"/>
      <name val="Arial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134"/>
    </font>
    <font>
      <sz val="10.5"/>
      <color indexed="20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21"/>
      <name val="楷体_GB2312"/>
      <charset val="134"/>
    </font>
    <font>
      <sz val="10"/>
      <name val="Arial"/>
      <charset val="134"/>
    </font>
    <font>
      <sz val="11"/>
      <color indexed="60"/>
      <name val="宋体"/>
      <charset val="134"/>
    </font>
    <font>
      <sz val="11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2"/>
      <name val="Arial"/>
      <charset val="134"/>
    </font>
    <font>
      <sz val="11"/>
      <color indexed="62"/>
      <name val="宋体"/>
      <charset val="134"/>
    </font>
    <font>
      <sz val="12"/>
      <color indexed="16"/>
      <name val="宋体"/>
      <charset val="134"/>
    </font>
    <font>
      <sz val="12"/>
      <name val="Courier"/>
      <charset val="134"/>
    </font>
    <font>
      <sz val="12"/>
      <name val="Helv"/>
      <charset val="134"/>
    </font>
    <font>
      <b/>
      <sz val="11"/>
      <color indexed="42"/>
      <name val="宋体"/>
      <charset val="134"/>
    </font>
    <font>
      <sz val="11"/>
      <name val="ＭＳ Ｐゴシック"/>
      <charset val="134"/>
    </font>
    <font>
      <sz val="10"/>
      <color indexed="8"/>
      <name val="Arial"/>
      <charset val="134"/>
    </font>
    <font>
      <sz val="12"/>
      <name val="바탕체"/>
      <charset val="129"/>
    </font>
    <font>
      <sz val="12"/>
      <color indexed="20"/>
      <name val="楷体_GB2312"/>
      <charset val="134"/>
    </font>
    <font>
      <sz val="12"/>
      <name val="官帕眉"/>
      <charset val="134"/>
    </font>
    <font>
      <sz val="9"/>
      <color indexed="20"/>
      <name val="宋体"/>
      <charset val="134"/>
    </font>
    <font>
      <b/>
      <sz val="10"/>
      <name val="MS Sans Serif"/>
      <charset val="134"/>
    </font>
    <font>
      <b/>
      <sz val="18"/>
      <name val="Arial"/>
      <charset val="134"/>
    </font>
    <font>
      <sz val="7"/>
      <name val="Small Fonts"/>
      <charset val="134"/>
    </font>
    <font>
      <sz val="11"/>
      <color indexed="10"/>
      <name val="宋体"/>
      <charset val="134"/>
    </font>
    <font>
      <b/>
      <sz val="11"/>
      <color indexed="62"/>
      <name val="宋体"/>
      <charset val="134"/>
    </font>
    <font>
      <sz val="11"/>
      <color indexed="52"/>
      <name val="宋体"/>
      <charset val="134"/>
    </font>
    <font>
      <b/>
      <i/>
      <sz val="16"/>
      <name val="Helv"/>
      <charset val="134"/>
    </font>
    <font>
      <u/>
      <sz val="12"/>
      <color indexed="12"/>
      <name val="宋体"/>
      <charset val="134"/>
    </font>
    <font>
      <sz val="9"/>
      <color indexed="17"/>
      <name val="宋体"/>
      <charset val="134"/>
    </font>
    <font>
      <b/>
      <sz val="13"/>
      <color indexed="62"/>
      <name val="宋体"/>
      <charset val="134"/>
    </font>
    <font>
      <sz val="8"/>
      <name val="Times New Roman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u/>
      <sz val="12"/>
      <color indexed="3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</fonts>
  <fills count="7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64"/>
      </patternFill>
    </fill>
    <fill>
      <patternFill patternType="lightUp">
        <fgColor indexed="9"/>
        <bgColor indexed="53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53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30"/>
        <bgColor indexed="30"/>
      </patternFill>
    </fill>
    <fill>
      <patternFill patternType="solid">
        <fgColor indexed="52"/>
        <bgColor indexed="52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51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176" fontId="32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177" fontId="32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41" fontId="35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31" fillId="34" borderId="0" applyNumberFormat="0" applyBorder="0" applyAlignment="0" applyProtection="0">
      <alignment vertical="center"/>
    </xf>
    <xf numFmtId="179" fontId="36" fillId="0" borderId="0" applyFont="0" applyFill="0" applyBorder="0" applyAlignment="0" applyProtection="0"/>
    <xf numFmtId="0" fontId="37" fillId="38" borderId="0" applyNumberFormat="0" applyBorder="0" applyAlignment="0" applyProtection="0"/>
    <xf numFmtId="0" fontId="34" fillId="3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/>
    <xf numFmtId="2" fontId="40" fillId="0" borderId="0" applyProtection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/>
    <xf numFmtId="0" fontId="34" fillId="36" borderId="0" applyNumberFormat="0" applyBorder="0" applyAlignment="0" applyProtection="0">
      <alignment vertical="center"/>
    </xf>
    <xf numFmtId="0" fontId="8" fillId="44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0" fillId="0" borderId="0" applyProtection="0"/>
    <xf numFmtId="0" fontId="43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38" fontId="44" fillId="47" borderId="0" applyBorder="0" applyAlignment="0" applyProtection="0"/>
    <xf numFmtId="0" fontId="1" fillId="0" borderId="0"/>
    <xf numFmtId="0" fontId="43" fillId="48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8" fillId="49" borderId="0" applyNumberFormat="0" applyBorder="0" applyAlignment="0" applyProtection="0"/>
    <xf numFmtId="0" fontId="34" fillId="39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45" fillId="46" borderId="15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8" fillId="44" borderId="0" applyNumberFormat="0" applyBorder="0" applyAlignment="0" applyProtection="0"/>
    <xf numFmtId="180" fontId="35" fillId="0" borderId="0"/>
    <xf numFmtId="0" fontId="43" fillId="4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181" fontId="35" fillId="0" borderId="0"/>
    <xf numFmtId="0" fontId="47" fillId="5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" fillId="0" borderId="0"/>
    <xf numFmtId="0" fontId="31" fillId="3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7" fillId="52" borderId="0" applyNumberFormat="0" applyBorder="0" applyAlignment="0" applyProtection="0"/>
    <xf numFmtId="0" fontId="43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7" fillId="53" borderId="0" applyNumberFormat="0" applyBorder="0" applyAlignment="0" applyProtection="0"/>
    <xf numFmtId="0" fontId="31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55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50" fillId="47" borderId="17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1" fillId="0" borderId="0">
      <alignment horizontal="centerContinuous" vertical="center"/>
    </xf>
    <xf numFmtId="0" fontId="34" fillId="36" borderId="0" applyNumberFormat="0" applyBorder="0" applyAlignment="0" applyProtection="0">
      <alignment vertical="center"/>
    </xf>
    <xf numFmtId="182" fontId="52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3" fillId="0" borderId="0">
      <alignment vertical="center"/>
    </xf>
    <xf numFmtId="0" fontId="54" fillId="0" borderId="1">
      <alignment horizontal="distributed" vertical="center" wrapText="1"/>
    </xf>
    <xf numFmtId="0" fontId="34" fillId="3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7" fillId="0" borderId="20" applyNumberFormat="0" applyAlignment="0" applyProtection="0">
      <alignment horizontal="left" vertical="center"/>
    </xf>
    <xf numFmtId="0" fontId="43" fillId="56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8" fillId="42" borderId="15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59" fillId="59" borderId="0" applyNumberFormat="0" applyBorder="0" applyAlignment="0" applyProtection="0"/>
    <xf numFmtId="0" fontId="34" fillId="39" borderId="0" applyNumberFormat="0" applyBorder="0" applyAlignment="0" applyProtection="0">
      <alignment vertical="center"/>
    </xf>
    <xf numFmtId="0" fontId="52" fillId="0" borderId="0"/>
    <xf numFmtId="0" fontId="42" fillId="4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9" fillId="59" borderId="0" applyNumberFormat="0" applyBorder="0" applyAlignment="0" applyProtection="0"/>
    <xf numFmtId="0" fontId="60" fillId="0" borderId="0"/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61" fillId="0" borderId="0"/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62" fillId="60" borderId="21" applyNumberFormat="0" applyAlignment="0" applyProtection="0">
      <alignment vertical="center"/>
    </xf>
    <xf numFmtId="1" fontId="52" fillId="0" borderId="0"/>
    <xf numFmtId="0" fontId="34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52" fillId="0" borderId="0"/>
    <xf numFmtId="0" fontId="31" fillId="34" borderId="0" applyNumberFormat="0" applyBorder="0" applyAlignment="0" applyProtection="0">
      <alignment vertical="center"/>
    </xf>
    <xf numFmtId="0" fontId="63" fillId="0" borderId="0" applyFont="0" applyFill="0" applyBorder="0" applyAlignment="0" applyProtection="0"/>
    <xf numFmtId="0" fontId="42" fillId="45" borderId="0" applyNumberFormat="0" applyBorder="0" applyAlignment="0" applyProtection="0">
      <alignment vertical="center"/>
    </xf>
    <xf numFmtId="43" fontId="52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0" fontId="58" fillId="42" borderId="15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" fillId="0" borderId="0"/>
    <xf numFmtId="0" fontId="64" fillId="0" borderId="0"/>
    <xf numFmtId="0" fontId="37" fillId="55" borderId="0" applyNumberFormat="0" applyBorder="0" applyAlignment="0" applyProtection="0"/>
    <xf numFmtId="0" fontId="37" fillId="61" borderId="0" applyNumberFormat="0" applyBorder="0" applyAlignment="0" applyProtection="0"/>
    <xf numFmtId="0" fontId="34" fillId="36" borderId="0" applyNumberFormat="0" applyBorder="0" applyAlignment="0" applyProtection="0">
      <alignment vertical="center"/>
    </xf>
    <xf numFmtId="0" fontId="37" fillId="59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59" fillId="59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7" fillId="62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8" fillId="44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9" fillId="59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0" fillId="0" borderId="22" applyProtection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2" fillId="0" borderId="0"/>
    <xf numFmtId="40" fontId="63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65" fillId="0" borderId="0"/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63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3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83" fontId="54" fillId="0" borderId="1">
      <alignment vertical="center"/>
      <protection locked="0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7" fillId="63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4" fillId="0" borderId="0"/>
    <xf numFmtId="0" fontId="47" fillId="6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69" fillId="0" borderId="0" applyProtection="0">
      <alignment vertical="center"/>
    </xf>
    <xf numFmtId="0" fontId="70" fillId="0" borderId="0" applyProtection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37" fontId="71" fillId="0" borderId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38" fontId="63" fillId="0" borderId="0" applyFont="0" applyFill="0" applyBorder="0" applyAlignment="0" applyProtection="0"/>
    <xf numFmtId="0" fontId="31" fillId="34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7" fillId="65" borderId="0" applyNumberFormat="0" applyBorder="0" applyAlignment="0" applyProtection="0">
      <alignment vertical="center"/>
    </xf>
    <xf numFmtId="0" fontId="1" fillId="0" borderId="0"/>
    <xf numFmtId="0" fontId="34" fillId="3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8" fillId="66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9" fillId="66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9" fillId="59" borderId="0" applyNumberFormat="0" applyBorder="0" applyAlignment="0" applyProtection="0"/>
    <xf numFmtId="0" fontId="37" fillId="61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5" fillId="0" borderId="0"/>
    <xf numFmtId="0" fontId="72" fillId="0" borderId="0" applyNumberFormat="0" applyFill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7" fillId="6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0" fillId="0" borderId="0"/>
    <xf numFmtId="41" fontId="1" fillId="0" borderId="0" applyFont="0" applyFill="0" applyBorder="0" applyAlignment="0" applyProtection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3" fillId="6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" fillId="68" borderId="23" applyNumberFormat="0" applyFont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3" fillId="6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" fontId="54" fillId="0" borderId="1">
      <alignment vertical="center"/>
      <protection locked="0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184" fontId="64" fillId="0" borderId="0" applyFill="0" applyBorder="0" applyAlignment="0"/>
    <xf numFmtId="0" fontId="8" fillId="62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7" fillId="52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37" fillId="70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44" borderId="0" applyNumberFormat="0" applyBorder="0" applyAlignment="0" applyProtection="0"/>
    <xf numFmtId="0" fontId="31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1" fillId="43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 applyFont="0" applyFill="0" applyBorder="0" applyAlignment="0" applyProtection="0"/>
    <xf numFmtId="0" fontId="57" fillId="0" borderId="24">
      <alignment horizontal="left"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7" fillId="71" borderId="0" applyNumberFormat="0" applyBorder="0" applyAlignment="0" applyProtection="0"/>
    <xf numFmtId="0" fontId="31" fillId="45" borderId="0" applyNumberFormat="0" applyBorder="0" applyAlignment="0" applyProtection="0">
      <alignment vertical="center"/>
    </xf>
    <xf numFmtId="185" fontId="52" fillId="0" borderId="0" applyFont="0" applyFill="0" applyBorder="0" applyAlignment="0" applyProtection="0"/>
    <xf numFmtId="186" fontId="35" fillId="0" borderId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1" fillId="43" borderId="0" applyNumberFormat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7" fillId="0" borderId="0" applyProtection="0"/>
    <xf numFmtId="0" fontId="43" fillId="68" borderId="23" applyNumberFormat="0" applyFon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10" fontId="44" fillId="46" borderId="1" applyBorder="0" applyAlignment="0" applyProtection="0"/>
    <xf numFmtId="0" fontId="31" fillId="3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8" fillId="42" borderId="15" applyNumberForma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74" fillId="0" borderId="26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75" fillId="0" borderId="0"/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0" fillId="46" borderId="17" applyNumberForma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8" fillId="44" borderId="0" applyNumberFormat="0" applyBorder="0" applyAlignment="0" applyProtection="0"/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66" fillId="34" borderId="0" applyNumberFormat="0" applyBorder="0" applyAlignment="0" applyProtection="0">
      <alignment vertical="center"/>
    </xf>
    <xf numFmtId="0" fontId="1" fillId="0" borderId="0"/>
    <xf numFmtId="0" fontId="31" fillId="3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" fillId="0" borderId="0"/>
    <xf numFmtId="0" fontId="31" fillId="34" borderId="0" applyNumberFormat="0" applyBorder="0" applyAlignment="0" applyProtection="0">
      <alignment vertical="center"/>
    </xf>
    <xf numFmtId="0" fontId="37" fillId="72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31" fillId="34" borderId="0" applyNumberFormat="0" applyBorder="0" applyAlignment="0" applyProtection="0">
      <alignment vertical="center"/>
    </xf>
    <xf numFmtId="0" fontId="1" fillId="0" borderId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" fillId="0" borderId="0"/>
    <xf numFmtId="0" fontId="31" fillId="3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7" fillId="6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9" fillId="5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31" fillId="3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6" fillId="0" borderId="0"/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47" fillId="7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" fillId="0" borderId="0"/>
    <xf numFmtId="0" fontId="31" fillId="34" borderId="0" applyNumberFormat="0" applyBorder="0" applyAlignment="0" applyProtection="0">
      <alignment vertical="center"/>
    </xf>
    <xf numFmtId="0" fontId="1" fillId="0" borderId="0"/>
    <xf numFmtId="0" fontId="34" fillId="36" borderId="0" applyNumberFormat="0" applyBorder="0" applyAlignment="0" applyProtection="0">
      <alignment vertical="center"/>
    </xf>
    <xf numFmtId="0" fontId="1" fillId="0" borderId="0"/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47" fillId="74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1" fillId="0" borderId="0">
      <alignment vertical="center"/>
    </xf>
    <xf numFmtId="43" fontId="35" fillId="0" borderId="0" applyFont="0" applyFill="0" applyBorder="0" applyAlignment="0" applyProtection="0"/>
    <xf numFmtId="0" fontId="39" fillId="5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1" fillId="43" borderId="0" applyNumberFormat="0" applyBorder="0" applyAlignment="0" applyProtection="0"/>
    <xf numFmtId="0" fontId="34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7" fillId="75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41" fontId="52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43" borderId="0" applyNumberFormat="0" applyBorder="0" applyAlignment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78" fillId="0" borderId="18" applyNumberFormat="0" applyFill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8" fillId="62" borderId="0" applyNumberFormat="0" applyBorder="0" applyAlignment="0" applyProtection="0"/>
    <xf numFmtId="10" fontId="52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79" fillId="0" borderId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9" fontId="32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187" fontId="36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7" fillId="0" borderId="0"/>
    <xf numFmtId="0" fontId="33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8" fillId="52" borderId="0" applyNumberFormat="0" applyBorder="0" applyAlignment="0" applyProtection="0"/>
    <xf numFmtId="0" fontId="34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8" fillId="44" borderId="0" applyNumberFormat="0" applyBorder="0" applyAlignment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74" fillId="0" borderId="26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8" fillId="44" borderId="0" applyNumberFormat="0" applyBorder="0" applyAlignment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81" fillId="0" borderId="27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34" fillId="36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28" applyNumberFormat="0" applyFill="0" applyAlignment="0" applyProtection="0">
      <alignment vertical="center"/>
    </xf>
    <xf numFmtId="0" fontId="45" fillId="47" borderId="15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84" fillId="60" borderId="21" applyNumberForma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1" fillId="43" borderId="0" applyNumberFormat="0" applyBorder="0" applyAlignment="0" applyProtection="0"/>
    <xf numFmtId="188" fontId="36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573" applyFont="1"/>
    <xf numFmtId="0" fontId="0" fillId="0" borderId="0" xfId="573"/>
    <xf numFmtId="0" fontId="2" fillId="0" borderId="0" xfId="573" applyFont="1" applyAlignment="1"/>
    <xf numFmtId="0" fontId="3" fillId="0" borderId="0" xfId="594" applyFont="1" applyAlignment="1">
      <alignment horizontal="center" vertical="center"/>
    </xf>
    <xf numFmtId="0" fontId="4" fillId="0" borderId="0" xfId="594" applyFont="1" applyBorder="1" applyAlignment="1">
      <alignment horizontal="right"/>
    </xf>
    <xf numFmtId="0" fontId="1" fillId="0" borderId="1" xfId="573" applyFont="1" applyBorder="1" applyAlignment="1">
      <alignment horizontal="center" vertical="center"/>
    </xf>
    <xf numFmtId="0" fontId="1" fillId="0" borderId="1" xfId="573" applyFont="1" applyBorder="1" applyAlignment="1">
      <alignment horizontal="center" vertical="center" wrapText="1"/>
    </xf>
    <xf numFmtId="0" fontId="1" fillId="0" borderId="1" xfId="573" applyFont="1" applyBorder="1" applyAlignment="1">
      <alignment horizontal="left" vertical="center"/>
    </xf>
    <xf numFmtId="0" fontId="1" fillId="0" borderId="1" xfId="573" applyFont="1" applyBorder="1" applyAlignment="1">
      <alignment horizontal="left" vertical="center" wrapText="1"/>
    </xf>
    <xf numFmtId="189" fontId="1" fillId="0" borderId="1" xfId="573" applyNumberFormat="1" applyFont="1" applyBorder="1" applyAlignment="1">
      <alignment horizontal="right" vertical="center"/>
    </xf>
    <xf numFmtId="0" fontId="5" fillId="0" borderId="1" xfId="573" applyFont="1" applyBorder="1" applyAlignment="1">
      <alignment horizontal="center" vertical="center"/>
    </xf>
    <xf numFmtId="0" fontId="5" fillId="0" borderId="1" xfId="573" applyFont="1" applyBorder="1" applyAlignment="1">
      <alignment horizontal="left" vertical="center"/>
    </xf>
    <xf numFmtId="0" fontId="6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right"/>
    </xf>
    <xf numFmtId="0" fontId="1" fillId="0" borderId="0" xfId="0" applyFont="1"/>
    <xf numFmtId="0" fontId="7" fillId="0" borderId="0" xfId="0" applyFont="1" applyFill="1" applyAlignment="1">
      <alignment horizontal="center" vertical="center"/>
    </xf>
    <xf numFmtId="0" fontId="2" fillId="0" borderId="0" xfId="0" applyFont="1"/>
    <xf numFmtId="0" fontId="6" fillId="0" borderId="0" xfId="0" applyNumberFormat="1" applyFont="1" applyFill="1" applyAlignment="1" applyProtection="1">
      <alignment horizontal="centerContinuous" vertical="top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Continuous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90" fontId="1" fillId="0" borderId="1" xfId="0" applyNumberFormat="1" applyFont="1" applyFill="1" applyBorder="1" applyAlignment="1" applyProtection="1">
      <alignment horizontal="left" vertical="center" wrapText="1"/>
    </xf>
    <xf numFmtId="191" fontId="1" fillId="0" borderId="3" xfId="0" applyNumberFormat="1" applyFont="1" applyFill="1" applyBorder="1" applyAlignment="1" applyProtection="1">
      <alignment horizontal="right" vertical="center" wrapText="1"/>
    </xf>
    <xf numFmtId="191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indent="1"/>
    </xf>
    <xf numFmtId="0" fontId="1" fillId="0" borderId="1" xfId="0" applyNumberFormat="1" applyFont="1" applyFill="1" applyBorder="1" applyAlignment="1" applyProtection="1">
      <alignment horizontal="left" vertical="center" wrapText="1" indent="2"/>
    </xf>
    <xf numFmtId="19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594"/>
    <xf numFmtId="0" fontId="3" fillId="0" borderId="0" xfId="594" applyFont="1" applyAlignment="1">
      <alignment vertical="center"/>
    </xf>
    <xf numFmtId="0" fontId="4" fillId="0" borderId="0" xfId="594" applyFont="1"/>
    <xf numFmtId="0" fontId="4" fillId="0" borderId="0" xfId="594" applyFont="1" applyAlignment="1">
      <alignment horizontal="right"/>
    </xf>
    <xf numFmtId="0" fontId="4" fillId="0" borderId="1" xfId="594" applyFont="1" applyBorder="1" applyAlignment="1">
      <alignment horizontal="center" vertical="center" wrapText="1"/>
    </xf>
    <xf numFmtId="0" fontId="4" fillId="0" borderId="1" xfId="594" applyFont="1" applyBorder="1" applyAlignment="1">
      <alignment horizontal="center" vertical="center"/>
    </xf>
    <xf numFmtId="0" fontId="1" fillId="0" borderId="0" xfId="594" applyBorder="1"/>
    <xf numFmtId="0" fontId="4" fillId="0" borderId="0" xfId="594" applyFont="1" applyBorder="1" applyAlignment="1">
      <alignment horizontal="center" vertical="center" wrapText="1"/>
    </xf>
    <xf numFmtId="0" fontId="4" fillId="0" borderId="0" xfId="594" applyFont="1" applyAlignment="1">
      <alignment vertical="center"/>
    </xf>
    <xf numFmtId="0" fontId="0" fillId="0" borderId="0" xfId="0" applyFont="1"/>
    <xf numFmtId="189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189" fontId="1" fillId="0" borderId="1" xfId="0" applyNumberFormat="1" applyFont="1" applyFill="1" applyBorder="1" applyAlignment="1" applyProtection="1">
      <alignment vertical="center" wrapText="1"/>
    </xf>
    <xf numFmtId="189" fontId="1" fillId="0" borderId="1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vertical="center" wrapText="1"/>
    </xf>
    <xf numFmtId="190" fontId="1" fillId="0" borderId="1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centerContinuous" vertical="top"/>
    </xf>
    <xf numFmtId="0" fontId="6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192" fontId="1" fillId="0" borderId="1" xfId="0" applyNumberFormat="1" applyFont="1" applyFill="1" applyBorder="1" applyAlignment="1" applyProtection="1">
      <alignment horizontal="center" vertical="center" wrapText="1"/>
    </xf>
    <xf numFmtId="189" fontId="8" fillId="0" borderId="1" xfId="127" applyNumberFormat="1" applyFont="1" applyFill="1" applyBorder="1" applyAlignment="1">
      <alignment horizontal="left" vertical="center"/>
    </xf>
    <xf numFmtId="189" fontId="9" fillId="0" borderId="1" xfId="513" applyNumberFormat="1" applyFont="1" applyFill="1" applyBorder="1" applyAlignment="1">
      <alignment horizontal="left" vertical="center"/>
    </xf>
    <xf numFmtId="189" fontId="1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vertical="center"/>
    </xf>
    <xf numFmtId="189" fontId="1" fillId="0" borderId="2" xfId="0" applyNumberFormat="1" applyFont="1" applyFill="1" applyBorder="1" applyAlignment="1" applyProtection="1">
      <alignment horizontal="right" vertical="center" wrapText="1"/>
    </xf>
    <xf numFmtId="189" fontId="1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left" vertical="center" wrapText="1" indent="3"/>
    </xf>
    <xf numFmtId="189" fontId="1" fillId="0" borderId="1" xfId="0" applyNumberFormat="1" applyFont="1" applyFill="1" applyBorder="1" applyAlignment="1" applyProtection="1">
      <alignment horizontal="left" vertical="center" wrapText="1"/>
    </xf>
    <xf numFmtId="189" fontId="1" fillId="0" borderId="1" xfId="0" applyNumberFormat="1" applyFont="1" applyFill="1" applyBorder="1" applyAlignment="1" applyProtection="1">
      <alignment horizontal="center" vertical="center"/>
    </xf>
    <xf numFmtId="191" fontId="1" fillId="0" borderId="0" xfId="0" applyNumberFormat="1" applyFont="1" applyFill="1" applyAlignment="1" applyProtection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193" fontId="1" fillId="0" borderId="0" xfId="0" applyNumberFormat="1" applyFont="1" applyFill="1" applyAlignment="1" applyProtection="1">
      <alignment horizontal="right" vertical="center" wrapText="1"/>
    </xf>
    <xf numFmtId="0" fontId="7" fillId="0" borderId="0" xfId="0" applyFont="1" applyFill="1" applyAlignment="1">
      <alignment vertical="center"/>
    </xf>
    <xf numFmtId="191" fontId="7" fillId="0" borderId="0" xfId="0" applyNumberFormat="1" applyFont="1" applyFill="1" applyAlignment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right" vertical="top"/>
    </xf>
    <xf numFmtId="0" fontId="7" fillId="0" borderId="0" xfId="0" applyFont="1" applyFill="1" applyAlignment="1">
      <alignment horizontal="left" vertical="center"/>
    </xf>
    <xf numFmtId="194" fontId="7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top"/>
    </xf>
    <xf numFmtId="194" fontId="6" fillId="0" borderId="0" xfId="0" applyNumberFormat="1" applyFont="1" applyFill="1" applyAlignment="1">
      <alignment horizontal="centerContinuous" vertical="top"/>
    </xf>
    <xf numFmtId="0" fontId="1" fillId="0" borderId="0" xfId="0" applyNumberFormat="1" applyFont="1" applyFill="1" applyAlignment="1">
      <alignment horizontal="right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89" fontId="1" fillId="0" borderId="1" xfId="0" applyNumberFormat="1" applyFont="1" applyFill="1" applyBorder="1" applyAlignment="1">
      <alignment horizontal="right" vertical="center"/>
    </xf>
    <xf numFmtId="189" fontId="1" fillId="0" borderId="1" xfId="0" applyNumberFormat="1" applyFont="1" applyFill="1" applyBorder="1" applyAlignment="1">
      <alignment horizontal="right" vertical="center" wrapText="1"/>
    </xf>
    <xf numFmtId="192" fontId="1" fillId="0" borderId="1" xfId="0" applyNumberFormat="1" applyFont="1" applyFill="1" applyBorder="1" applyAlignment="1">
      <alignment horizontal="right" vertical="center" wrapText="1"/>
    </xf>
    <xf numFmtId="192" fontId="1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194" fontId="7" fillId="0" borderId="0" xfId="0" applyNumberFormat="1" applyFont="1" applyFill="1" applyBorder="1" applyAlignment="1">
      <alignment horizontal="center" vertical="center"/>
    </xf>
    <xf numFmtId="194" fontId="7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top"/>
    </xf>
    <xf numFmtId="0" fontId="0" fillId="0" borderId="0" xfId="0" applyFont="1" applyFill="1" applyAlignment="1">
      <alignment horizontal="center" vertical="center" wrapText="1"/>
    </xf>
    <xf numFmtId="194" fontId="7" fillId="0" borderId="0" xfId="0" applyNumberFormat="1" applyFont="1" applyFill="1" applyAlignment="1">
      <alignment vertical="center"/>
    </xf>
    <xf numFmtId="0" fontId="0" fillId="0" borderId="0" xfId="0" applyFont="1" applyFill="1"/>
    <xf numFmtId="192" fontId="7" fillId="0" borderId="0" xfId="0" applyNumberFormat="1" applyFont="1" applyFill="1" applyAlignment="1" applyProtection="1">
      <alignment horizontal="right" vertical="top"/>
    </xf>
    <xf numFmtId="195" fontId="6" fillId="0" borderId="0" xfId="0" applyNumberFormat="1" applyFont="1" applyFill="1" applyAlignment="1" applyProtection="1">
      <alignment horizontal="center" vertical="top"/>
    </xf>
    <xf numFmtId="192" fontId="1" fillId="0" borderId="0" xfId="0" applyNumberFormat="1" applyFont="1" applyFill="1" applyAlignment="1" applyProtection="1">
      <alignment horizontal="right"/>
    </xf>
    <xf numFmtId="192" fontId="0" fillId="0" borderId="1" xfId="0" applyNumberFormat="1" applyFont="1" applyFill="1" applyBorder="1" applyAlignment="1" applyProtection="1">
      <alignment horizontal="center" vertical="center" wrapText="1"/>
    </xf>
    <xf numFmtId="192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192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91" fontId="1" fillId="0" borderId="1" xfId="0" applyNumberFormat="1" applyFont="1" applyFill="1" applyBorder="1" applyAlignment="1" applyProtection="1">
      <alignment horizontal="center" vertical="center" wrapText="1"/>
    </xf>
    <xf numFmtId="191" fontId="1" fillId="0" borderId="6" xfId="0" applyNumberFormat="1" applyFont="1" applyFill="1" applyBorder="1" applyAlignment="1" applyProtection="1">
      <alignment horizontal="center" vertical="center" wrapText="1"/>
    </xf>
    <xf numFmtId="191" fontId="1" fillId="0" borderId="3" xfId="0" applyNumberFormat="1" applyFont="1" applyFill="1" applyBorder="1" applyAlignment="1" applyProtection="1">
      <alignment horizontal="center" vertical="center" wrapText="1"/>
    </xf>
    <xf numFmtId="192" fontId="0" fillId="0" borderId="2" xfId="0" applyNumberFormat="1" applyFont="1" applyFill="1" applyBorder="1" applyAlignment="1" applyProtection="1">
      <alignment vertical="center" wrapText="1"/>
    </xf>
    <xf numFmtId="194" fontId="0" fillId="0" borderId="2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 applyProtection="1">
      <alignment vertical="center"/>
    </xf>
    <xf numFmtId="196" fontId="1" fillId="0" borderId="1" xfId="0" applyNumberFormat="1" applyFont="1" applyFill="1" applyBorder="1" applyAlignment="1" applyProtection="1">
      <alignment horizontal="right" vertical="center" wrapText="1"/>
    </xf>
    <xf numFmtId="196" fontId="9" fillId="0" borderId="1" xfId="513" applyNumberFormat="1" applyFont="1" applyFill="1" applyBorder="1" applyAlignment="1">
      <alignment horizontal="left" vertical="center"/>
    </xf>
    <xf numFmtId="0" fontId="1" fillId="0" borderId="6" xfId="0" applyNumberFormat="1" applyFont="1" applyFill="1" applyBorder="1" applyAlignment="1" applyProtection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196" fontId="1" fillId="0" borderId="1" xfId="0" applyNumberFormat="1" applyFont="1" applyFill="1" applyBorder="1" applyAlignment="1">
      <alignment wrapText="1"/>
    </xf>
    <xf numFmtId="196" fontId="1" fillId="0" borderId="1" xfId="0" applyNumberFormat="1" applyFont="1" applyFill="1" applyBorder="1" applyAlignment="1">
      <alignment horizontal="right" vertical="center" wrapText="1"/>
    </xf>
    <xf numFmtId="196" fontId="1" fillId="0" borderId="2" xfId="0" applyNumberFormat="1" applyFont="1" applyFill="1" applyBorder="1" applyAlignment="1" applyProtection="1">
      <alignment horizontal="right" vertical="center" wrapText="1"/>
    </xf>
    <xf numFmtId="196" fontId="1" fillId="0" borderId="4" xfId="0" applyNumberFormat="1" applyFont="1" applyFill="1" applyBorder="1" applyAlignment="1" applyProtection="1">
      <alignment horizontal="right" vertical="center" wrapText="1"/>
    </xf>
    <xf numFmtId="196" fontId="1" fillId="0" borderId="1" xfId="0" applyNumberFormat="1" applyFont="1" applyFill="1" applyBorder="1" applyAlignment="1" applyProtection="1">
      <alignment horizontal="center" vertical="center"/>
    </xf>
    <xf numFmtId="196" fontId="1" fillId="0" borderId="1" xfId="0" applyNumberFormat="1" applyFont="1" applyFill="1" applyBorder="1" applyAlignment="1" applyProtection="1">
      <alignment horizontal="left" vertical="center" wrapText="1"/>
    </xf>
  </cellXfs>
  <cellStyles count="8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 3" xfId="49"/>
    <cellStyle name="差_人员工资和公用经费2_财力性转移支付2010年预算参考数" xfId="50"/>
    <cellStyle name="强调 2" xfId="51"/>
    <cellStyle name="货币 2" xfId="52"/>
    <cellStyle name="好_城建部门" xfId="53"/>
    <cellStyle name="强调 1" xfId="54"/>
    <cellStyle name="千位分隔[0] 3" xfId="55"/>
    <cellStyle name="好_县区合并测算20080423(按照各省比重）_县市旗测算-新科目（含人口规模效应）" xfId="56"/>
    <cellStyle name="千位分隔 3" xfId="57"/>
    <cellStyle name="千分位[0]_ 白土" xfId="58"/>
    <cellStyle name="烹拳_ +Foil &amp; -FOIL &amp; PAPER" xfId="59"/>
    <cellStyle name="差_汇总表4_财力性转移支付2010年预算参考数" xfId="60"/>
    <cellStyle name="烹拳 [0]_ +Foil &amp; -FOIL &amp; PAPER" xfId="61"/>
    <cellStyle name="Accent5" xfId="62"/>
    <cellStyle name="好_11大理" xfId="63"/>
    <cellStyle name="差_缺口县区测算(财政部标准)_财力性转移支付2010年预算参考数" xfId="64"/>
    <cellStyle name="差_县区合并测算20080421_不含人员经费系数_财力性转移支付2010年预算参考数" xfId="65"/>
    <cellStyle name="好_2006年全省财力计算表（中央、决算）" xfId="66"/>
    <cellStyle name="差_教育(按照总人口测算）—20080416" xfId="67"/>
    <cellStyle name="差_农林水和城市维护标准支出20080505－县区合计" xfId="68"/>
    <cellStyle name="60% - Accent3" xfId="69"/>
    <cellStyle name="Accent2_2006年33甘肃" xfId="70"/>
    <cellStyle name="Fixed" xfId="71"/>
    <cellStyle name="差_行政(燃修费)_民生政策最低支出需求" xfId="72"/>
    <cellStyle name="差_汇总表_财力性转移支付2010年预算参考数" xfId="73"/>
    <cellStyle name="好_县市旗测算-新科目（20080626）_民生政策最低支出需求" xfId="74"/>
    <cellStyle name="差_市辖区测算20080510_不含人员经费系数_财力性转移支付2010年预算参考数" xfId="75"/>
    <cellStyle name="好_2007年一般预算支出剔除" xfId="76"/>
    <cellStyle name="差_2" xfId="77"/>
    <cellStyle name="60% - Accent6" xfId="78"/>
    <cellStyle name="好_05潍坊" xfId="79"/>
    <cellStyle name="好_其他部门(按照总人口测算）—20080416_县市旗测算-新科目（含人口规模效应）" xfId="80"/>
    <cellStyle name="Accent2 - 20%" xfId="81"/>
    <cellStyle name="差_卫生(按照总人口测算）—20080416_财力性转移支付2010年预算参考数" xfId="82"/>
    <cellStyle name="差_成本差异系数" xfId="83"/>
    <cellStyle name="差_2008年支出调整_财力性转移支付2010年预算参考数" xfId="84"/>
    <cellStyle name="差_Book1_财力性转移支付2010年预算参考数" xfId="85"/>
    <cellStyle name="差_2006年30云南" xfId="86"/>
    <cellStyle name="好_2008年一般预算支出预计" xfId="87"/>
    <cellStyle name="好_成本差异系数_财力性转移支付2010年预算参考数" xfId="88"/>
    <cellStyle name="差_青海 缺口县区测算(地方填报)" xfId="89"/>
    <cellStyle name="好_市辖区测算20080510_民生政策最低支出需求" xfId="90"/>
    <cellStyle name="20% - Accent1" xfId="91"/>
    <cellStyle name="Date" xfId="92"/>
    <cellStyle name="20% - Accent6" xfId="93"/>
    <cellStyle name="好_1110洱源县_财力性转移支付2010年预算参考数" xfId="94"/>
    <cellStyle name="差_行政公检法测算_不含人员经费系数_财力性转移支付2010年预算参考数" xfId="95"/>
    <cellStyle name="好_同德_财力性转移支付2010年预算参考数" xfId="96"/>
    <cellStyle name="Bad" xfId="97"/>
    <cellStyle name="好_县区合并测算20080423(按照各省比重）_不含人员经费系数_财力性转移支付2010年预算参考数" xfId="98"/>
    <cellStyle name="好_22湖南" xfId="99"/>
    <cellStyle name="40% - Accent4" xfId="100"/>
    <cellStyle name="差_其他部门(按照总人口测算）—20080416_县市旗测算-新科目（含人口规模效应）" xfId="101"/>
    <cellStyle name="Grey" xfId="102"/>
    <cellStyle name="常规 7" xfId="103"/>
    <cellStyle name="40% - 强调文字颜色 6 2" xfId="104"/>
    <cellStyle name="20% - Accent2" xfId="105"/>
    <cellStyle name="Accent1 - 40%" xfId="106"/>
    <cellStyle name="好_财政供养人员" xfId="107"/>
    <cellStyle name="差_11大理" xfId="108"/>
    <cellStyle name="常规 24" xfId="109"/>
    <cellStyle name="常规 19" xfId="110"/>
    <cellStyle name="好_行政公检法测算_民生政策最低支出需求" xfId="111"/>
    <cellStyle name="Calculation" xfId="112"/>
    <cellStyle name="好_农林水和城市维护标准支出20080505－县区合计_县市旗测算-新科目（含人口规模效应）_财力性转移支付2010年预算参考数" xfId="113"/>
    <cellStyle name="Accent3 - 20%" xfId="114"/>
    <cellStyle name="comma zerodec" xfId="115"/>
    <cellStyle name="40% - Accent3" xfId="116"/>
    <cellStyle name="Title" xfId="117"/>
    <cellStyle name="60% - 强调文字颜色 1 2" xfId="118"/>
    <cellStyle name="差_平邑_财力性转移支付2010年预算参考数" xfId="119"/>
    <cellStyle name="差_市辖区测算-新科目（20080626）_民生政策最低支出需求_财力性转移支付2010年预算参考数" xfId="120"/>
    <cellStyle name="差_1110洱源县" xfId="121"/>
    <cellStyle name="差_行政(燃修费)_不含人员经费系数" xfId="122"/>
    <cellStyle name="差_03昭通" xfId="123"/>
    <cellStyle name="Currency1" xfId="124"/>
    <cellStyle name="60% - 强调文字颜色 6 2" xfId="125"/>
    <cellStyle name="好_行政（人员）_县市旗测算-新科目（含人口规模效应）" xfId="126"/>
    <cellStyle name="常规 3" xfId="127"/>
    <cellStyle name="差_缺口县区测算(按核定人数)_财力性转移支付2010年预算参考数" xfId="128"/>
    <cellStyle name="差_2006年27重庆_财力性转移支付2010年预算参考数" xfId="129"/>
    <cellStyle name="好_2008年预计支出与2007年对比" xfId="130"/>
    <cellStyle name="标题 1 2" xfId="131"/>
    <cellStyle name="Accent1 - 60%" xfId="132"/>
    <cellStyle name="40% - 强调文字颜色 4 2" xfId="133"/>
    <cellStyle name="差_县区合并测算20080423(按照各省比重）" xfId="134"/>
    <cellStyle name="Accent2" xfId="135"/>
    <cellStyle name="差_0605石屏县" xfId="136"/>
    <cellStyle name="60% - Accent1" xfId="137"/>
    <cellStyle name="Accent4" xfId="138"/>
    <cellStyle name="差_县市旗测算20080508_民生政策最低支出需求" xfId="139"/>
    <cellStyle name="输出 2" xfId="140"/>
    <cellStyle name="差_分析缺口率_财力性转移支付2010年预算参考数" xfId="141"/>
    <cellStyle name="好_平邑_财力性转移支付2010年预算参考数" xfId="142"/>
    <cellStyle name="差_财政供养人员_财力性转移支付2010年预算参考数" xfId="143"/>
    <cellStyle name="差_测算结果_财力性转移支付2010年预算参考数" xfId="144"/>
    <cellStyle name="标题 5" xfId="145"/>
    <cellStyle name="好_Book2_财力性转移支付2010年预算参考数" xfId="146"/>
    <cellStyle name="Currency_1995" xfId="147"/>
    <cellStyle name="好_市辖区测算20080510_县市旗测算-新科目（含人口规模效应）" xfId="148"/>
    <cellStyle name="60% - 强调文字颜色 3 2" xfId="149"/>
    <cellStyle name="差_行政(燃修费)_县市旗测算-新科目（含人口规模效应）_财力性转移支付2010年预算参考数" xfId="150"/>
    <cellStyle name="适中 2" xfId="151"/>
    <cellStyle name="差_11大理_财力性转移支付2010年预算参考数" xfId="152"/>
    <cellStyle name="常规 6" xfId="153"/>
    <cellStyle name="表标题" xfId="154"/>
    <cellStyle name="好_附表" xfId="155"/>
    <cellStyle name="差_2006年28四川" xfId="156"/>
    <cellStyle name="40% - Accent5" xfId="157"/>
    <cellStyle name="好_2006年水利统计指标统计表_财力性转移支付2010年预算参考数" xfId="158"/>
    <cellStyle name="差_其他部门(按照总人口测算）—20080416_县市旗测算-新科目（含人口规模效应）_财力性转移支付2010年预算参考数" xfId="159"/>
    <cellStyle name="好_核定人数对比" xfId="160"/>
    <cellStyle name="差_2006年28四川_财力性转移支付2010年预算参考数" xfId="161"/>
    <cellStyle name="差_缺口县区测算" xfId="162"/>
    <cellStyle name="20% - 强调文字颜色 3 2" xfId="163"/>
    <cellStyle name="好_县市旗测算-新科目（20080627）_财力性转移支付2010年预算参考数" xfId="164"/>
    <cellStyle name="常规 5" xfId="165"/>
    <cellStyle name="20% - 强调文字颜色 6 2" xfId="166"/>
    <cellStyle name="差_Book2" xfId="167"/>
    <cellStyle name="差_附表_财力性转移支付2010年预算参考数" xfId="168"/>
    <cellStyle name="差_34青海_1" xfId="169"/>
    <cellStyle name="40% - 强调文字颜色 2 2" xfId="170"/>
    <cellStyle name="好_平邑" xfId="171"/>
    <cellStyle name="标题 2 2" xfId="172"/>
    <cellStyle name="好_县市旗测算-新科目（20080627）_民生政策最低支出需求" xfId="173"/>
    <cellStyle name="标题 3 2" xfId="174"/>
    <cellStyle name="Header1" xfId="175"/>
    <cellStyle name="40% - 强调文字颜色 3 2" xfId="176"/>
    <cellStyle name="40% - 强调文字颜色 5 2" xfId="177"/>
    <cellStyle name="差_530629_2006年县级财政报表附表" xfId="178"/>
    <cellStyle name="20% - Accent4" xfId="179"/>
    <cellStyle name="差_2006年水利统计指标统计表" xfId="180"/>
    <cellStyle name="Input" xfId="181"/>
    <cellStyle name="差_行政（人员）_财力性转移支付2010年预算参考数" xfId="182"/>
    <cellStyle name="差_卫生(按照总人口测算）—20080416" xfId="183"/>
    <cellStyle name="好_县区合并测算20080421_不含人员经费系数_财力性转移支付2010年预算参考数" xfId="184"/>
    <cellStyle name="差_人员工资和公用经费_财力性转移支付2010年预算参考数" xfId="185"/>
    <cellStyle name="差_河南 缺口县区测算(地方填报)" xfId="186"/>
    <cellStyle name="常规 2 10" xfId="187"/>
    <cellStyle name="常规 14" xfId="188"/>
    <cellStyle name="差_2008计算资料（8月5）" xfId="189"/>
    <cellStyle name="好_28四川_财力性转移支付2010年预算参考数" xfId="190"/>
    <cellStyle name="_ET_STYLE_NoName_00_" xfId="191"/>
    <cellStyle name="差_07临沂" xfId="192"/>
    <cellStyle name="好_文体广播事业(按照总人口测算）—20080416_不含人员经费系数" xfId="193"/>
    <cellStyle name="差_33甘肃" xfId="194"/>
    <cellStyle name="未定义" xfId="195"/>
    <cellStyle name="好_核定人数对比_财力性转移支付2010年预算参考数" xfId="196"/>
    <cellStyle name="差_危改资金测算" xfId="197"/>
    <cellStyle name="差 2" xfId="198"/>
    <cellStyle name="Norma,_laroux_4_营业在建 (2)_E21" xfId="199"/>
    <cellStyle name="差_文体广播事业(按照总人口测算）—20080416_县市旗测算-新科目（含人口规模效应）" xfId="200"/>
    <cellStyle name="好_缺口县区测算(财政部标准)_财力性转移支付2010年预算参考数" xfId="201"/>
    <cellStyle name="60% - 强调文字颜色 5 2" xfId="202"/>
    <cellStyle name="Check Cell" xfId="203"/>
    <cellStyle name="Percent_laroux" xfId="204"/>
    <cellStyle name="好_县市旗测算-新科目（20080627）" xfId="205"/>
    <cellStyle name="RowLevel_0" xfId="206"/>
    <cellStyle name="?鹎%U龡&amp;H齲_x0001_C铣_x0014__x0007__x0001__x0001_" xfId="207"/>
    <cellStyle name="差_测算结果汇总_财力性转移支付2010年预算参考数" xfId="208"/>
    <cellStyle name="통화 [0]_BOILER-CO1" xfId="209"/>
    <cellStyle name="差_M01-2(州市补助收入)" xfId="210"/>
    <cellStyle name="Comma_1995" xfId="211"/>
    <cellStyle name="好_云南省2008年转移支付测算——州市本级考核部分及政策性测算" xfId="212"/>
    <cellStyle name="输入 2" xfId="213"/>
    <cellStyle name="差_市辖区测算-新科目（20080626）_财力性转移支付2010年预算参考数" xfId="214"/>
    <cellStyle name="差_其他部门(按照总人口测算）—20080416_民生政策最低支出需求_财力性转移支付2010年预算参考数" xfId="215"/>
    <cellStyle name="常规 21" xfId="216"/>
    <cellStyle name="常规 16" xfId="217"/>
    <cellStyle name="Accent1_2006年33甘肃" xfId="218"/>
    <cellStyle name="Accent2 - 60%" xfId="219"/>
    <cellStyle name="好_分县成本差异系数_财力性转移支付2010年预算参考数" xfId="220"/>
    <cellStyle name="Accent4 - 60%" xfId="221"/>
    <cellStyle name="差_行政(燃修费)" xfId="222"/>
    <cellStyle name="差_2006年33甘肃" xfId="223"/>
    <cellStyle name="差_农林水和城市维护标准支出20080505－县区合计_不含人员经费系数" xfId="224"/>
    <cellStyle name="差_2007年收支情况及2008年收支预计表(汇总表)" xfId="225"/>
    <cellStyle name="差_卫生部门_财力性转移支付2010年预算参考数" xfId="226"/>
    <cellStyle name="差_28四川" xfId="227"/>
    <cellStyle name="差_河南 缺口县区测算(地方填报白)_财力性转移支付2010年预算参考数" xfId="228"/>
    <cellStyle name="差_安徽 缺口县区测算(地方填报)1" xfId="229"/>
    <cellStyle name="差_2007年一般预算支出剔除_财力性转移支付2010年预算参考数" xfId="230"/>
    <cellStyle name="差_2007一般预算支出口径剔除表" xfId="231"/>
    <cellStyle name="差_2007一般预算支出口径剔除表_财力性转移支付2010年预算参考数" xfId="232"/>
    <cellStyle name="差_河南 缺口县区测算(地方填报)_财力性转移支付2010年预算参考数" xfId="233"/>
    <cellStyle name="Accent3 - 60%" xfId="234"/>
    <cellStyle name="差_行政（人员）_不含人员经费系数_财力性转移支付2010年预算参考数" xfId="235"/>
    <cellStyle name="Accent4 - 20%" xfId="236"/>
    <cellStyle name="差_核定人数下发表" xfId="237"/>
    <cellStyle name="差_文体广播事业(按照总人口测算）—20080416_财力性转移支付2010年预算参考数" xfId="238"/>
    <cellStyle name="差_530623_2006年县级财政报表附表" xfId="239"/>
    <cellStyle name="差_县区合并测算20080421_县市旗测算-新科目（含人口规模效应）" xfId="240"/>
    <cellStyle name="好_县区合并测算20080423(按照各省比重）_民生政策最低支出需求_财力性转移支付2010年预算参考数" xfId="241"/>
    <cellStyle name="差_社保处下达区县2015年指标（第二批）" xfId="242"/>
    <cellStyle name="差_缺口县区测算（11.13）_财力性转移支付2010年预算参考数" xfId="243"/>
    <cellStyle name="Total" xfId="244"/>
    <cellStyle name="差_分县成本差异系数_民生政策最低支出需求" xfId="245"/>
    <cellStyle name="差_卫生(按照总人口测算）—20080416_不含人员经费系数" xfId="246"/>
    <cellStyle name="差_文体广播事业(按照总人口测算）—20080416_不含人员经费系数" xfId="247"/>
    <cellStyle name="好_县市旗测算-新科目（20080627）_县市旗测算-新科目（含人口规模效应）" xfId="248"/>
    <cellStyle name="差_农林水和城市维护标准支出20080505－县区合计_县市旗测算-新科目（含人口规模效应）" xfId="249"/>
    <cellStyle name="差_人员工资和公用经费3_财力性转移支付2010年预算参考数" xfId="250"/>
    <cellStyle name="差_卫生(按照总人口测算）—20080416_民生政策最低支出需求" xfId="251"/>
    <cellStyle name="差_30云南_1_财力性转移支付2010年预算参考数" xfId="252"/>
    <cellStyle name="差_其他部门(按照总人口测算）—20080416_不含人员经费系数" xfId="253"/>
    <cellStyle name="差_县市旗测算-新科目（20080626）_县市旗测算-新科目（含人口规模效应）" xfId="254"/>
    <cellStyle name="差_市辖区测算20080510" xfId="255"/>
    <cellStyle name="好_附表_财力性转移支付2010年预算参考数" xfId="256"/>
    <cellStyle name="差_汇总表" xfId="257"/>
    <cellStyle name="好_县区合并测算20080423(按照各省比重）_县市旗测算-新科目（含人口规模效应）_财力性转移支付2010年预算参考数" xfId="258"/>
    <cellStyle name="差_农林水和城市维护标准支出20080505－县区合计_县市旗测算-新科目（含人口规模效应）_财力性转移支付2010年预算参考数" xfId="259"/>
    <cellStyle name="差_分析缺口率" xfId="260"/>
    <cellStyle name="分级显示行_1_13区汇总" xfId="261"/>
    <cellStyle name="差_附表" xfId="262"/>
    <cellStyle name="好_缺口县区测算(财政部标准)" xfId="263"/>
    <cellStyle name="差_分县成本差异系数_财力性转移支付2010年预算参考数" xfId="264"/>
    <cellStyle name="差_文体广播事业(按照总人口测算）—20080416" xfId="265"/>
    <cellStyle name="差_成本差异系数_财力性转移支付2010年预算参考数" xfId="266"/>
    <cellStyle name="样式 1" xfId="267"/>
    <cellStyle name="콤마_BOILER-CO1" xfId="268"/>
    <cellStyle name="好_市辖区测算-新科目（20080626）" xfId="269"/>
    <cellStyle name="差_2008年预计支出与2007年对比" xfId="270"/>
    <cellStyle name="差_2007年一般预算支出剔除" xfId="271"/>
    <cellStyle name="표준_0N-HANDLING " xfId="272"/>
    <cellStyle name="好_市辖区测算20080510_县市旗测算-新科目（含人口规模效应）_财力性转移支付2010年预算参考数" xfId="273"/>
    <cellStyle name="差_核定人数对比" xfId="274"/>
    <cellStyle name="差_行政（人员）_县市旗测算-新科目（含人口规模效应）_财力性转移支付2010年预算参考数" xfId="275"/>
    <cellStyle name="差_行政公检法测算_不含人员经费系数" xfId="276"/>
    <cellStyle name="百分比 5" xfId="277"/>
    <cellStyle name="差_县市旗测算-新科目（20080627）_县市旗测算-新科目（含人口规模效应）" xfId="278"/>
    <cellStyle name="差_第一部分：综合全" xfId="279"/>
    <cellStyle name="差_教育(按照总人口测算）—20080416_财力性转移支付2010年预算参考数" xfId="280"/>
    <cellStyle name="好_县区合并测算20080421_县市旗测算-新科目（含人口规模效应）" xfId="281"/>
    <cellStyle name="好_卫生(按照总人口测算）—20080416" xfId="282"/>
    <cellStyle name="差_20河南_财力性转移支付2010年预算参考数" xfId="283"/>
    <cellStyle name="통화_BOILER-CO1" xfId="284"/>
    <cellStyle name="归盒啦_95" xfId="285"/>
    <cellStyle name="20% - 强调文字颜色 4 2" xfId="286"/>
    <cellStyle name="差_缺口县区测算(按核定人数)" xfId="287"/>
    <cellStyle name="差_平邑" xfId="288"/>
    <cellStyle name="差_县市旗测算-新科目（20080627）_不含人员经费系数" xfId="289"/>
    <cellStyle name="差_农林水和城市维护标准支出20080505－县区合计_民生政策最低支出需求_财力性转移支付2010年预算参考数" xfId="290"/>
    <cellStyle name="小数" xfId="291"/>
    <cellStyle name="差_不含人员经费系数" xfId="292"/>
    <cellStyle name="差_缺口县区测算(按2007支出增长25%测算)_财力性转移支付2010年预算参考数" xfId="293"/>
    <cellStyle name="60% - 强调文字颜色 2 2" xfId="294"/>
    <cellStyle name="差_2016年科目0114" xfId="295"/>
    <cellStyle name="好_县市旗测算20080508_不含人员经费系数_财力性转移支付2010年预算参考数" xfId="296"/>
    <cellStyle name="差_文体广播部门" xfId="297"/>
    <cellStyle name="好_2007年收支情况及2008年收支预计表(汇总表)" xfId="298"/>
    <cellStyle name="差_河南 缺口县区测算(地方填报白)" xfId="299"/>
    <cellStyle name="好_2006年27重庆_财力性转移支付2010年预算参考数" xfId="300"/>
    <cellStyle name="差_教育(按照总人口测算）—20080416_不含人员经费系数" xfId="301"/>
    <cellStyle name="好_2008年全省汇总收支计算表" xfId="302"/>
    <cellStyle name="差_缺口县区测算(财政部标准)" xfId="303"/>
    <cellStyle name="差_民生政策最低支出需求" xfId="304"/>
    <cellStyle name="Accent6 - 60%" xfId="305"/>
    <cellStyle name="差_县市旗测算-新科目（20080627）" xfId="306"/>
    <cellStyle name="差_其他部门(按照总人口测算）—20080416_财力性转移支付2010年预算参考数" xfId="307"/>
    <cellStyle name="常规 2 2" xfId="308"/>
    <cellStyle name="强调文字颜色 1 2" xfId="309"/>
    <cellStyle name="差_行政公检法测算_财力性转移支付2010年预算参考数" xfId="310"/>
    <cellStyle name="差_2016人代会附表（2015-9-11）（姚局）-财经委" xfId="311"/>
    <cellStyle name="ColLevel_0" xfId="312"/>
    <cellStyle name="HEADING1" xfId="313"/>
    <cellStyle name="差_缺口县区测算(按2007支出增长25%测算)" xfId="314"/>
    <cellStyle name="差_人员工资和公用经费2" xfId="315"/>
    <cellStyle name="差_行政（人员）_民生政策最低支出需求" xfId="316"/>
    <cellStyle name="差_文体广播事业(按照总人口测算）—20080416_县市旗测算-新科目（含人口规模效应）_财力性转移支付2010年预算参考数" xfId="317"/>
    <cellStyle name="差_2007年收支情况及2008年收支预计表(汇总表)_财力性转移支付2010年预算参考数" xfId="318"/>
    <cellStyle name="差_市辖区测算20080510_不含人员经费系数" xfId="319"/>
    <cellStyle name="标题 4 2" xfId="320"/>
    <cellStyle name="差_行政公检法测算_县市旗测算-新科目（含人口规模效应）_财力性转移支付2010年预算参考数" xfId="321"/>
    <cellStyle name="差_教育(按照总人口测算）—20080416_不含人员经费系数_财力性转移支付2010年预算参考数" xfId="322"/>
    <cellStyle name="no dec" xfId="323"/>
    <cellStyle name="差_成本差异系数（含人口规模）" xfId="324"/>
    <cellStyle name="差_市辖区测算20080510_县市旗测算-新科目（含人口规模效应）" xfId="325"/>
    <cellStyle name="好_1" xfId="326"/>
    <cellStyle name="好_行政公检法测算_县市旗测算-新科目（含人口规模效应）" xfId="327"/>
    <cellStyle name="差_数据--基础数据--预算组--2015年人代会预算部分--2015.01.20--人代会前第6稿--按姚局意见改--调市级项级明细_区县政府预算公开整改--表" xfId="328"/>
    <cellStyle name="差_检验表" xfId="329"/>
    <cellStyle name="差_县市旗测算-新科目（20080626）" xfId="330"/>
    <cellStyle name="콤마 [0]_BOILER-CO1" xfId="331"/>
    <cellStyle name="差_县市旗测算20080508_不含人员经费系数" xfId="332"/>
    <cellStyle name="40% - Accent2" xfId="333"/>
    <cellStyle name="好_14安徽_财力性转移支付2010年预算参考数" xfId="334"/>
    <cellStyle name="差_14安徽" xfId="335"/>
    <cellStyle name="差_农林水和城市维护标准支出20080505－县区合计_财力性转移支付2010年预算参考数" xfId="336"/>
    <cellStyle name="差_缺口县区测算（11.13）" xfId="337"/>
    <cellStyle name="差_2015年社会保险基金预算草案表样（报人大）" xfId="338"/>
    <cellStyle name="好_缺口县区测算（11.13）_财力性转移支付2010年预算参考数" xfId="339"/>
    <cellStyle name="差_云南省2008年转移支付测算——州市本级考核部分及政策性测算_财力性转移支付2010年预算参考数" xfId="340"/>
    <cellStyle name="好_汇总" xfId="341"/>
    <cellStyle name="千位分季_新建 Microsoft Excel 工作表" xfId="342"/>
    <cellStyle name="千位_(人代会用)" xfId="343"/>
    <cellStyle name="差_人员工资和公用经费3" xfId="344"/>
    <cellStyle name="差_30云南_1" xfId="345"/>
    <cellStyle name="差_gdp" xfId="346"/>
    <cellStyle name="强调文字颜色 6 2" xfId="347"/>
    <cellStyle name="常规 7 2" xfId="348"/>
    <cellStyle name="好_测算结果_财力性转移支付2010年预算参考数" xfId="349"/>
    <cellStyle name="差_27重庆_财力性转移支付2010年预算参考数" xfId="350"/>
    <cellStyle name="差_卫生(按照总人口测算）—20080416_不含人员经费系数_财力性转移支付2010年预算参考数" xfId="351"/>
    <cellStyle name="差_市辖区测算20080510_财力性转移支付2010年预算参考数" xfId="352"/>
    <cellStyle name="Accent6 - 40%" xfId="353"/>
    <cellStyle name="差_行政(燃修费)_县市旗测算-新科目（含人口规模效应）" xfId="354"/>
    <cellStyle name="差_分县成本差异系数_不含人员经费系数_财力性转移支付2010年预算参考数" xfId="355"/>
    <cellStyle name="好_Book1_财力性转移支付2010年预算参考数" xfId="356"/>
    <cellStyle name="好_其他部门(按照总人口测算）—20080416_县市旗测算-新科目（含人口规模效应）_财力性转移支付2010年预算参考数" xfId="357"/>
    <cellStyle name="好_总人口" xfId="358"/>
    <cellStyle name="差_教育(按照总人口测算）—20080416_县市旗测算-新科目（含人口规模效应）" xfId="359"/>
    <cellStyle name="差_卫生(按照总人口测算）—20080416_民生政策最低支出需求_财力性转移支付2010年预算参考数" xfId="360"/>
    <cellStyle name="差_分县成本差异系数_不含人员经费系数" xfId="361"/>
    <cellStyle name="好_县市旗测算-新科目（20080627）_不含人员经费系数" xfId="362"/>
    <cellStyle name="差_县区合并测算20080423(按照各省比重）_县市旗测算-新科目（含人口规模效应）" xfId="363"/>
    <cellStyle name="差_同德_财力性转移支付2010年预算参考数" xfId="364"/>
    <cellStyle name="好_人员工资和公用经费_财力性转移支付2010年预算参考数" xfId="365"/>
    <cellStyle name="差_卫生(按照总人口测算）—20080416_县市旗测算-新科目（含人口规模效应）" xfId="366"/>
    <cellStyle name="差_行政(燃修费)_财力性转移支付2010年预算参考数" xfId="367"/>
    <cellStyle name="差_成本差异系数（含人口规模）_财力性转移支付2010年预算参考数" xfId="368"/>
    <cellStyle name="20% - 强调文字颜色 5 2" xfId="369"/>
    <cellStyle name="差_05潍坊" xfId="370"/>
    <cellStyle name="差_县市旗测算20080508_县市旗测算-新科目（含人口规模效应）" xfId="371"/>
    <cellStyle name="差_2008年全省汇总收支计算表" xfId="372"/>
    <cellStyle name="差_危改资金测算_财力性转移支付2010年预算参考数" xfId="373"/>
    <cellStyle name="差_汇总-县级财政报表附表" xfId="374"/>
    <cellStyle name="Accent3_2006年33甘肃" xfId="375"/>
    <cellStyle name="差_其他部门(按照总人口测算）—20080416" xfId="376"/>
    <cellStyle name="好_2006年22湖南" xfId="377"/>
    <cellStyle name="差_核定人数对比_财力性转移支付2010年预算参考数" xfId="378"/>
    <cellStyle name="好_其他部门(按照总人口测算）—20080416_民生政策最低支出需求" xfId="379"/>
    <cellStyle name="差_行政公检法测算_民生政策最低支出需求_财力性转移支付2010年预算参考数" xfId="380"/>
    <cellStyle name="普通_ 白土" xfId="381"/>
    <cellStyle name="Warning Text" xfId="382"/>
    <cellStyle name="差_汇总表4" xfId="383"/>
    <cellStyle name="差_检验表（调整后）" xfId="384"/>
    <cellStyle name="差_行政公检法测算_县市旗测算-新科目（含人口规模效应）" xfId="385"/>
    <cellStyle name="60% - 强调文字颜色 4 2" xfId="386"/>
    <cellStyle name="差_县市旗测算20080508_不含人员经费系数_财力性转移支付2010年预算参考数" xfId="387"/>
    <cellStyle name="差_山东省民生支出标准_财力性转移支付2010年预算参考数" xfId="388"/>
    <cellStyle name="好_人员工资和公用经费2_财力性转移支付2010年预算参考数" xfId="389"/>
    <cellStyle name="差_云南 缺口县区测算(地方填报)_财力性转移支付2010年预算参考数" xfId="390"/>
    <cellStyle name="差_其他部门(按照总人口测算）—20080416_不含人员经费系数_财力性转移支付2010年预算参考数" xfId="391"/>
    <cellStyle name="好_农林水和城市维护标准支出20080505－县区合计_县市旗测算-新科目（含人口规模效应）" xfId="392"/>
    <cellStyle name="差_28四川_财力性转移支付2010年预算参考数" xfId="393"/>
    <cellStyle name="强调文字颜色 5 2" xfId="394"/>
    <cellStyle name="60% - Accent4" xfId="395"/>
    <cellStyle name="常规 6 2" xfId="396"/>
    <cellStyle name="千位分隔[0] 2" xfId="397"/>
    <cellStyle name="差_行政公检法测算" xfId="398"/>
    <cellStyle name="差_Book1" xfId="399"/>
    <cellStyle name="20% - Accent3" xfId="400"/>
    <cellStyle name="差_缺口县区测算_财力性转移支付2010年预算参考数" xfId="401"/>
    <cellStyle name="差_行政（人员）_民生政策最低支出需求_财力性转移支付2010年预算参考数" xfId="402"/>
    <cellStyle name="差_丽江汇总" xfId="403"/>
    <cellStyle name="差_行政（人员）_不含人员经费系数" xfId="404"/>
    <cellStyle name="差_市辖区测算-新科目（20080626）" xfId="405"/>
    <cellStyle name="差_县区合并测算20080421_不含人员经费系数" xfId="406"/>
    <cellStyle name="差_文体广播事业(按照总人口测算）—20080416_民生政策最低支出需求" xfId="407"/>
    <cellStyle name="差_行政（人员）" xfId="408"/>
    <cellStyle name="差_行政(燃修费)_民生政策最低支出需求_财力性转移支付2010年预算参考数" xfId="409"/>
    <cellStyle name="注释 2" xfId="410"/>
    <cellStyle name="差_0502通海县" xfId="411"/>
    <cellStyle name="差_市辖区测算-新科目（20080626）_不含人员经费系数" xfId="412"/>
    <cellStyle name="好_文体广播事业(按照总人口测算）—20080416_民生政策最低支出需求_财力性转移支付2010年预算参考数" xfId="413"/>
    <cellStyle name="20% - 强调文字颜色 1 2" xfId="414"/>
    <cellStyle name="差_09黑龙江_财力性转移支付2010年预算参考数" xfId="415"/>
    <cellStyle name="好_县市旗测算20080508_民生政策最低支出需求_财力性转移支付2010年预算参考数" xfId="416"/>
    <cellStyle name="差_报表" xfId="417"/>
    <cellStyle name="差_09黑龙江" xfId="418"/>
    <cellStyle name="数字" xfId="419"/>
    <cellStyle name="差_教育(按照总人口测算）—20080416_县市旗测算-新科目（含人口规模效应）_财力性转移支付2010年预算参考数" xfId="420"/>
    <cellStyle name="差_不含人员经费系数_财力性转移支付2010年预算参考数" xfId="421"/>
    <cellStyle name="差_县市旗测算-新科目（20080627）_不含人员经费系数_财力性转移支付2010年预算参考数" xfId="422"/>
    <cellStyle name="好_09黑龙江_财力性转移支付2010年预算参考数" xfId="423"/>
    <cellStyle name="差_汇总" xfId="424"/>
    <cellStyle name="差_县市旗测算-新科目（20080627）_民生政策最低支出需求" xfId="425"/>
    <cellStyle name="好_县市旗测算20080508_财力性转移支付2010年预算参考数" xfId="426"/>
    <cellStyle name="好_财政供养人员_财力性转移支付2010年预算参考数" xfId="427"/>
    <cellStyle name="Calc Currency (0)" xfId="428"/>
    <cellStyle name="Accent4 - 40%" xfId="429"/>
    <cellStyle name="差_测算结果汇总" xfId="430"/>
    <cellStyle name="好_市辖区测算-新科目（20080626）_不含人员经费系数" xfId="431"/>
    <cellStyle name="差_卫生(按照总人口测算）—20080416_县市旗测算-新科目（含人口规模效应）_财力性转移支付2010年预算参考数" xfId="432"/>
    <cellStyle name="常规 2" xfId="433"/>
    <cellStyle name="差_民生政策最低支出需求_财力性转移支付2010年预算参考数" xfId="434"/>
    <cellStyle name="Accent5 - 60%" xfId="435"/>
    <cellStyle name="差_山东省民生支出标准" xfId="436"/>
    <cellStyle name="Accent6" xfId="437"/>
    <cellStyle name="差_人员工资和公用经费" xfId="438"/>
    <cellStyle name="常规 15" xfId="439"/>
    <cellStyle name="常规 20" xfId="440"/>
    <cellStyle name="Accent6 - 20%" xfId="441"/>
    <cellStyle name="差_2006年34青海_财力性转移支付2010年预算参考数" xfId="442"/>
    <cellStyle name="差_分县成本差异系数_民生政策最低支出需求_财力性转移支付2010年预算参考数" xfId="443"/>
    <cellStyle name="好_530623_2006年县级财政报表附表" xfId="444"/>
    <cellStyle name="差_行政（人员）_县市旗测算-新科目（含人口规模效应）" xfId="445"/>
    <cellStyle name="差_教育(按照总人口测算）—20080416_民生政策最低支出需求_财力性转移支付2010年预算参考数" xfId="446"/>
    <cellStyle name="好_农林水和城市维护标准支出20080505－县区合计_不含人员经费系数_财力性转移支付2010年预算参考数" xfId="447"/>
    <cellStyle name="好_20河南_财力性转移支付2010年预算参考数" xfId="448"/>
    <cellStyle name="千位[0]_(人代会用)" xfId="449"/>
    <cellStyle name="Header2" xfId="450"/>
    <cellStyle name="差_其他部门(按照总人口测算）—20080416_民生政策最低支出需求" xfId="451"/>
    <cellStyle name="差_20河南" xfId="452"/>
    <cellStyle name="差_县市旗测算-新科目（20080627）_财力性转移支付2010年预算参考数" xfId="453"/>
    <cellStyle name="差_2008年全省汇总收支计算表_财力性转移支付2010年预算参考数" xfId="454"/>
    <cellStyle name="好_缺口县区测算（11.13）" xfId="455"/>
    <cellStyle name="好_1_财力性转移支付2010年预算参考数" xfId="456"/>
    <cellStyle name="Accent1" xfId="457"/>
    <cellStyle name="差_2006年22湖南_财力性转移支付2010年预算参考数" xfId="458"/>
    <cellStyle name="Currency [0]" xfId="459"/>
    <cellStyle name="Dollar (zero dec)" xfId="460"/>
    <cellStyle name="Good" xfId="461"/>
    <cellStyle name="好_县市旗测算-新科目（20080626）_财力性转移支付2010年预算参考数" xfId="462"/>
    <cellStyle name="好_行政公检法测算_不含人员经费系数_财力性转移支付2010年预算参考数" xfId="463"/>
    <cellStyle name="好_教育(按照总人口测算）—20080416_县市旗测算-新科目（含人口规模效应）" xfId="464"/>
    <cellStyle name="差_14安徽_财力性转移支付2010年预算参考数" xfId="465"/>
    <cellStyle name="好_教育(按照总人口测算）—20080416" xfId="466"/>
    <cellStyle name="好_县市旗测算20080508" xfId="467"/>
    <cellStyle name="Heading 3" xfId="468"/>
    <cellStyle name="好_2006年27重庆" xfId="469"/>
    <cellStyle name="好_教育(按照总人口测算）—20080416_民生政策最低支出需求_财力性转移支付2010年预算参考数" xfId="470"/>
    <cellStyle name="Neutral" xfId="471"/>
    <cellStyle name="好_其他部门(按照总人口测算）—20080416_不含人员经费系数" xfId="472"/>
    <cellStyle name="好_2007一般预算支出口径剔除表" xfId="473"/>
    <cellStyle name="差_0605石屏县_财力性转移支付2010年预算参考数" xfId="474"/>
    <cellStyle name="好_33甘肃" xfId="475"/>
    <cellStyle name="Heading 4" xfId="476"/>
    <cellStyle name="好_县区合并测算20080421_民生政策最低支出需求" xfId="477"/>
    <cellStyle name="HEADING2" xfId="478"/>
    <cellStyle name="Note" xfId="479"/>
    <cellStyle name="好_22湖南_财力性转移支付2010年预算参考数" xfId="480"/>
    <cellStyle name="好_分县成本差异系数_民生政策最低支出需求_财力性转移支付2010年预算参考数" xfId="481"/>
    <cellStyle name="Input [yellow]" xfId="482"/>
    <cellStyle name="差_农林水和城市维护标准支出20080505－县区合计_不含人员经费系数_财力性转移支付2010年预算参考数" xfId="483"/>
    <cellStyle name="差_2006年22湖南" xfId="484"/>
    <cellStyle name="好_分县成本差异系数_民生政策最低支出需求" xfId="485"/>
    <cellStyle name="Input_20121229 提供执行转移支付" xfId="486"/>
    <cellStyle name="差_财政供养人员" xfId="487"/>
    <cellStyle name="差_数据--基础数据--预算组--2015年人代会预算部分--2015.01.20--人代会前第6稿--按姚局意见改--调市级项级明细" xfId="488"/>
    <cellStyle name="差_2008年支出核定" xfId="489"/>
    <cellStyle name="Linked Cell" xfId="490"/>
    <cellStyle name="差_县区合并测算20080421" xfId="491"/>
    <cellStyle name="好_农林水和城市维护标准支出20080505－县区合计_民生政策最低支出需求" xfId="492"/>
    <cellStyle name="好_530629_2006年县级财政报表附表" xfId="493"/>
    <cellStyle name="Normal - Style1" xfId="494"/>
    <cellStyle name="差_1" xfId="495"/>
    <cellStyle name="好_农林水和城市维护标准支出20080505－县区合计_不含人员经费系数" xfId="496"/>
    <cellStyle name="差_34青海_1_财力性转移支付2010年预算参考数" xfId="497"/>
    <cellStyle name="差_1_财力性转移支付2010年预算参考数" xfId="498"/>
    <cellStyle name="Output" xfId="499"/>
    <cellStyle name="差_1110洱源县_财力性转移支付2010年预算参考数" xfId="500"/>
    <cellStyle name="差_农林水和城市维护标准支出20080505－县区合计_民生政策最低支出需求" xfId="501"/>
    <cellStyle name="差_00省级(打印)" xfId="502"/>
    <cellStyle name="Accent1 - 20%" xfId="503"/>
    <cellStyle name="差_12滨州" xfId="504"/>
    <cellStyle name="差_22湖南" xfId="505"/>
    <cellStyle name="差_核定人数下发表_财力性转移支付2010年预算参考数" xfId="506"/>
    <cellStyle name="差_县市旗测算-新科目（20080626）_不含人员经费系数_财力性转移支付2010年预算参考数" xfId="507"/>
    <cellStyle name="差_2_财力性转移支付2010年预算参考数" xfId="508"/>
    <cellStyle name="20% - 强调文字颜色 2 2" xfId="509"/>
    <cellStyle name="差_县区合并测算20080423(按照各省比重）_民生政策最低支出需求_财力性转移支付2010年预算参考数" xfId="510"/>
    <cellStyle name="超级链接" xfId="511"/>
    <cellStyle name="差_城建部门" xfId="512"/>
    <cellStyle name="常规 4" xfId="513"/>
    <cellStyle name="差_市辖区测算-新科目（20080626）_县市旗测算-新科目（含人口规模效应）" xfId="514"/>
    <cellStyle name="差_2006年27重庆" xfId="515"/>
    <cellStyle name="好_县市旗测算-新科目（20080627）_民生政策最低支出需求_财力性转移支付2010年预算参考数" xfId="516"/>
    <cellStyle name="差_县市旗测算-新科目（20080626）_民生政策最低支出需求" xfId="517"/>
    <cellStyle name="差_30云南" xfId="518"/>
    <cellStyle name="差_34青海_财力性转移支付2010年预算参考数" xfId="519"/>
    <cellStyle name="差_总人口_财力性转移支付2010年预算参考数" xfId="520"/>
    <cellStyle name="差_县区合并测算20080421_民生政策最低支出需求" xfId="521"/>
    <cellStyle name="差_县区合并测算20080421_民生政策最低支出需求_财力性转移支付2010年预算参考数" xfId="522"/>
    <cellStyle name="千位分隔[0] 4" xfId="523"/>
    <cellStyle name="差_县区合并测算20080421_县市旗测算-新科目（含人口规模效应）_财力性转移支付2010年预算参考数" xfId="524"/>
    <cellStyle name="差_县区合并测算20080423(按照各省比重）_不含人员经费系数_财力性转移支付2010年预算参考数" xfId="525"/>
    <cellStyle name="差_县区合并测算20080423(按照各省比重）_财力性转移支付2010年预算参考数" xfId="526"/>
    <cellStyle name="差_县区合并测算20080423(按照各省比重）_民生政策最低支出需求" xfId="527"/>
    <cellStyle name="差_县区合并测算20080423(按照各省比重）_县市旗测算-新科目（含人口规模效应）_财力性转移支付2010年预算参考数" xfId="528"/>
    <cellStyle name="好_行政（人员）_民生政策最低支出需求_财力性转移支付2010年预算参考数" xfId="529"/>
    <cellStyle name="差_云南 缺口县区测算(地方填报)" xfId="530"/>
    <cellStyle name="差_县市旗测算20080508" xfId="531"/>
    <cellStyle name="常规 4_2008年横排表0721" xfId="532"/>
    <cellStyle name="差_县市旗测算20080508_财力性转移支付2010年预算参考数" xfId="533"/>
    <cellStyle name="Accent6_2006年33甘肃" xfId="534"/>
    <cellStyle name="差_县市旗测算20080508_民生政策最低支出需求_财力性转移支付2010年预算参考数" xfId="535"/>
    <cellStyle name="差_34青海" xfId="536"/>
    <cellStyle name="差_县市旗测算-新科目（20080626）_不含人员经费系数" xfId="537"/>
    <cellStyle name="好_行政(燃修费)_不含人员经费系数" xfId="538"/>
    <cellStyle name="差_自行调整差异系数顺序" xfId="539"/>
    <cellStyle name="好_青海 缺口县区测算(地方填报)" xfId="540"/>
    <cellStyle name="差_县市旗测算-新科目（20080626）_县市旗测算-新科目（含人口规模效应）_财力性转移支付2010年预算参考数" xfId="541"/>
    <cellStyle name="好_市辖区测算-新科目（20080626）_民生政策最低支出需求_财力性转移支付2010年预算参考数" xfId="542"/>
    <cellStyle name="差_县市旗测算-新科目（20080627）_民生政策最低支出需求_财力性转移支付2010年预算参考数" xfId="543"/>
    <cellStyle name="百分比 4" xfId="544"/>
    <cellStyle name="差_县市旗测算-新科目（20080627）_县市旗测算-新科目（含人口规模效应）_财力性转移支付2010年预算参考数" xfId="545"/>
    <cellStyle name="常规 11" xfId="546"/>
    <cellStyle name="好_成本差异系数（含人口规模）_财力性转移支付2010年预算参考数" xfId="547"/>
    <cellStyle name="好_行政公检法测算" xfId="548"/>
    <cellStyle name="差_同德" xfId="549"/>
    <cellStyle name="差_2006年水利统计指标统计表_财力性转移支付2010年预算参考数" xfId="550"/>
    <cellStyle name="差_第五部分(才淼、饶永宏）" xfId="551"/>
    <cellStyle name="差_一般预算支出口径剔除表" xfId="552"/>
    <cellStyle name="差_一般预算支出口径剔除表_财力性转移支付2010年预算参考数" xfId="553"/>
    <cellStyle name="差_云南省2008年转移支付测算——州市本级考核部分及政策性测算" xfId="554"/>
    <cellStyle name="差_汇总表提前告知区县" xfId="555"/>
    <cellStyle name="差_重点民生支出需求测算表社保（农村低保）081112" xfId="556"/>
    <cellStyle name="差_自行调整差异系数顺序_财力性转移支付2010年预算参考数" xfId="557"/>
    <cellStyle name="差_安徽 缺口县区测算(地方填报)1_财力性转移支付2010年预算参考数" xfId="558"/>
    <cellStyle name="常规 11 2" xfId="559"/>
    <cellStyle name="差_总人口" xfId="560"/>
    <cellStyle name="常规 10" xfId="561"/>
    <cellStyle name="常规 11_财力性转移支付2009年预算参考数" xfId="562"/>
    <cellStyle name="好_文体广播事业(按照总人口测算）—20080416_县市旗测算-新科目（含人口规模效应）_财力性转移支付2010年预算参考数" xfId="563"/>
    <cellStyle name="差_教育(按照总人口测算）—20080416_民生政策最低支出需求" xfId="564"/>
    <cellStyle name="强调文字颜色 4 2" xfId="565"/>
    <cellStyle name="常规 12" xfId="566"/>
    <cellStyle name="常规 13" xfId="567"/>
    <cellStyle name="60% - Accent5" xfId="568"/>
    <cellStyle name="好_行政(燃修费)_县市旗测算-新科目（含人口规模效应）" xfId="569"/>
    <cellStyle name="常规 17" xfId="570"/>
    <cellStyle name="常规 22" xfId="571"/>
    <cellStyle name="常规 18" xfId="572"/>
    <cellStyle name="常规 23" xfId="573"/>
    <cellStyle name="差_市辖区测算-新科目（20080626）_不含人员经费系数_财力性转移支付2010年预算参考数" xfId="574"/>
    <cellStyle name="常规 2 2 2" xfId="575"/>
    <cellStyle name="常规 2 4" xfId="576"/>
    <cellStyle name="常规 2_004-2010年增消两税返还情况表" xfId="577"/>
    <cellStyle name="好_文体广播事业(按照总人口测算）—20080416_县市旗测算-新科目（含人口规模效应）" xfId="578"/>
    <cellStyle name="差_市辖区测算-新科目（20080626）_县市旗测算-新科目（含人口规模效应）_财力性转移支付2010年预算参考数" xfId="579"/>
    <cellStyle name="好_成本差异系数（含人口规模）" xfId="580"/>
    <cellStyle name="常规 26" xfId="581"/>
    <cellStyle name="常规 27" xfId="582"/>
    <cellStyle name="常规 3 2" xfId="583"/>
    <cellStyle name="好_市辖区测算20080510_不含人员经费系数" xfId="584"/>
    <cellStyle name="好_农林水和城市维护标准支出20080505－县区合计" xfId="585"/>
    <cellStyle name="常规 4 2" xfId="586"/>
    <cellStyle name="好_核定人数下发表" xfId="587"/>
    <cellStyle name="强调文字颜色 3 2" xfId="588"/>
    <cellStyle name="差_汇总_财力性转移支付2010年预算参考数" xfId="589"/>
    <cellStyle name="常规 8" xfId="590"/>
    <cellStyle name="差_Book2_财力性转移支付2010年预算参考数" xfId="591"/>
    <cellStyle name="常规 9" xfId="592"/>
    <cellStyle name="好_汇总表" xfId="593"/>
    <cellStyle name="常规_附件 5 " xfId="594"/>
    <cellStyle name="好_行政(燃修费)_财力性转移支付2010年预算参考数" xfId="595"/>
    <cellStyle name="差_县市旗测算20080508_县市旗测算-新科目（含人口规模效应）_财力性转移支付2010年预算参考数" xfId="596"/>
    <cellStyle name="好 2" xfId="597"/>
    <cellStyle name="差_2006年34青海" xfId="598"/>
    <cellStyle name="好_00省级(打印)" xfId="599"/>
    <cellStyle name="好_03昭通" xfId="600"/>
    <cellStyle name="强调文字颜色 2 2" xfId="601"/>
    <cellStyle name="好_0502通海县" xfId="602"/>
    <cellStyle name="好_0605石屏县" xfId="603"/>
    <cellStyle name="好_1110洱源县" xfId="604"/>
    <cellStyle name="好_11大理_财力性转移支付2010年预算参考数" xfId="605"/>
    <cellStyle name="好_12滨州_财力性转移支付2010年预算参考数" xfId="606"/>
    <cellStyle name="40% - 强调文字颜色 1 2" xfId="607"/>
    <cellStyle name="好_14安徽" xfId="608"/>
    <cellStyle name="好_2" xfId="609"/>
    <cellStyle name="好_行政(燃修费)_民生政策最低支出需求_财力性转移支付2010年预算参考数" xfId="610"/>
    <cellStyle name="好_2_财力性转移支付2010年预算参考数" xfId="611"/>
    <cellStyle name="好_2006年22湖南_财力性转移支付2010年预算参考数" xfId="612"/>
    <cellStyle name="好_2006年28四川" xfId="613"/>
    <cellStyle name="好_2006年28四川_财力性转移支付2010年预算参考数" xfId="614"/>
    <cellStyle name="常规 25" xfId="615"/>
    <cellStyle name="千分位_ 白土" xfId="616"/>
    <cellStyle name="60% - Accent2" xfId="617"/>
    <cellStyle name="好_2006年30云南" xfId="618"/>
    <cellStyle name="好_2006年34青海" xfId="619"/>
    <cellStyle name="好_2006年34青海_财力性转移支付2010年预算参考数" xfId="620"/>
    <cellStyle name="好_行政(燃修费)_民生政策最低支出需求" xfId="621"/>
    <cellStyle name="好_07临沂" xfId="622"/>
    <cellStyle name="好_汇总表_财力性转移支付2010年预算参考数" xfId="623"/>
    <cellStyle name="好_2006年水利统计指标统计表" xfId="624"/>
    <cellStyle name="差_2008年支出调整" xfId="625"/>
    <cellStyle name="好_2007年收支情况及2008年收支预计表(汇总表)_财力性转移支付2010年预算参考数" xfId="626"/>
    <cellStyle name="好_2007一般预算支出口径剔除表_财力性转移支付2010年预算参考数" xfId="627"/>
    <cellStyle name="好_人员工资和公用经费3" xfId="628"/>
    <cellStyle name="好_2008计算资料（8月5）" xfId="629"/>
    <cellStyle name="好_2008年全省汇总收支计算表_财力性转移支付2010年预算参考数" xfId="630"/>
    <cellStyle name="好_2008年支出核定" xfId="631"/>
    <cellStyle name="好_2016年科目0114" xfId="632"/>
    <cellStyle name="好_2016人代会附表（2015-9-11）（姚局）-财经委" xfId="633"/>
    <cellStyle name="好_20河南" xfId="634"/>
    <cellStyle name="好_县区合并测算20080423(按照各省比重）_民生政策最低支出需求" xfId="635"/>
    <cellStyle name="Accent3" xfId="636"/>
    <cellStyle name="差_市辖区测算20080510_县市旗测算-新科目（含人口规模效应）_财力性转移支付2010年预算参考数" xfId="637"/>
    <cellStyle name="好_27重庆" xfId="638"/>
    <cellStyle name="好_市辖区测算-新科目（20080626）_县市旗测算-新科目（含人口规模效应）" xfId="639"/>
    <cellStyle name="好_27重庆_财力性转移支付2010年预算参考数" xfId="640"/>
    <cellStyle name="好_28四川" xfId="641"/>
    <cellStyle name="差_县区合并测算20080421_财力性转移支付2010年预算参考数" xfId="642"/>
    <cellStyle name="好_30云南" xfId="643"/>
    <cellStyle name="好_30云南_1" xfId="644"/>
    <cellStyle name="差_县区合并测算20080423(按照各省比重）_不含人员经费系数" xfId="645"/>
    <cellStyle name="好_34青海" xfId="646"/>
    <cellStyle name="Comma [0]" xfId="647"/>
    <cellStyle name="好_34青海_1" xfId="648"/>
    <cellStyle name="好_34青海_1_财力性转移支付2010年预算参考数" xfId="649"/>
    <cellStyle name="好_文体广播事业(按照总人口测算）—20080416_民生政策最低支出需求" xfId="650"/>
    <cellStyle name="好_34青海_财力性转移支付2010年预算参考数" xfId="651"/>
    <cellStyle name="好_5334_2006年迪庆县级财政报表附表" xfId="652"/>
    <cellStyle name="好_汇总-县级财政报表附表" xfId="653"/>
    <cellStyle name="好_Book1" xfId="654"/>
    <cellStyle name="好_Book2" xfId="655"/>
    <cellStyle name="好_gdp" xfId="656"/>
    <cellStyle name="好_M01-2(州市补助收入)" xfId="657"/>
    <cellStyle name="好_安徽 缺口县区测算(地方填报)1" xfId="658"/>
    <cellStyle name="好_安徽 缺口县区测算(地方填报)1_财力性转移支付2010年预算参考数" xfId="659"/>
    <cellStyle name="Heading 2" xfId="660"/>
    <cellStyle name="好_报表" xfId="661"/>
    <cellStyle name="好_不含人员经费系数" xfId="662"/>
    <cellStyle name="好_2007年一般预算支出剔除_财力性转移支付2010年预算参考数" xfId="663"/>
    <cellStyle name="好_同德" xfId="664"/>
    <cellStyle name="好_行政（人员）" xfId="665"/>
    <cellStyle name="好_不含人员经费系数_财力性转移支付2010年预算参考数" xfId="666"/>
    <cellStyle name="好_测算结果" xfId="667"/>
    <cellStyle name="差_行政(燃修费)_不含人员经费系数_财力性转移支付2010年预算参考数" xfId="668"/>
    <cellStyle name="好_测算结果汇总" xfId="669"/>
    <cellStyle name="好_县区合并测算20080421_民生政策最低支出需求_财力性转移支付2010年预算参考数" xfId="670"/>
    <cellStyle name="好_行政（人员）_不含人员经费系数" xfId="671"/>
    <cellStyle name="差_测算结果" xfId="672"/>
    <cellStyle name="好_测算结果汇总_财力性转移支付2010年预算参考数" xfId="673"/>
    <cellStyle name="差_2006年全省财力计算表（中央、决算）" xfId="674"/>
    <cellStyle name="好_成本差异系数" xfId="675"/>
    <cellStyle name="Accent2 - 40%" xfId="676"/>
    <cellStyle name="Percent [2]" xfId="677"/>
    <cellStyle name="好_第一部分：综合全" xfId="678"/>
    <cellStyle name="差_县市旗测算-新科目（20080626）_民生政策最低支出需求_财力性转移支付2010年预算参考数" xfId="679"/>
    <cellStyle name="好_分析缺口率" xfId="680"/>
    <cellStyle name="好_分析缺口率_财力性转移支付2010年预算参考数" xfId="681"/>
    <cellStyle name="好_分县成本差异系数" xfId="682"/>
    <cellStyle name="好_分县成本差异系数_不含人员经费系数" xfId="683"/>
    <cellStyle name="好_行政(燃修费)" xfId="684"/>
    <cellStyle name="好_行政(燃修费)_不含人员经费系数_财力性转移支付2010年预算参考数" xfId="685"/>
    <cellStyle name="差_文体广播事业(按照总人口测算）—20080416_不含人员经费系数_财力性转移支付2010年预算参考数" xfId="686"/>
    <cellStyle name="好_行政(燃修费)_县市旗测算-新科目（含人口规模效应）_财力性转移支付2010年预算参考数" xfId="687"/>
    <cellStyle name="Normal_#10-Headcount" xfId="688"/>
    <cellStyle name="好_行政（人员）_不含人员经费系数_财力性转移支付2010年预算参考数" xfId="689"/>
    <cellStyle name="好_河南 缺口县区测算(地方填报)_财力性转移支付2010年预算参考数" xfId="690"/>
    <cellStyle name="好_卫生(按照总人口测算）—20080416_县市旗测算-新科目（含人口规模效应）" xfId="691"/>
    <cellStyle name="百分比 2" xfId="692"/>
    <cellStyle name="好_行政（人员）_财力性转移支付2010年预算参考数" xfId="693"/>
    <cellStyle name="好_行政（人员）_民生政策最低支出需求" xfId="694"/>
    <cellStyle name="好_行政（人员）_县市旗测算-新科目（含人口规模效应）_财力性转移支付2010年预算参考数" xfId="695"/>
    <cellStyle name="好_行政公检法测算_不含人员经费系数" xfId="696"/>
    <cellStyle name="40% - Accent6" xfId="697"/>
    <cellStyle name="好_行政公检法测算_财力性转移支付2010年预算参考数" xfId="698"/>
    <cellStyle name="好_行政公检法测算_民生政策最低支出需求_财力性转移支付2010年预算参考数" xfId="699"/>
    <cellStyle name="好_河南 缺口县区测算(地方填报)" xfId="700"/>
    <cellStyle name="霓付 [0]_ +Foil &amp; -FOIL &amp; PAPER" xfId="701"/>
    <cellStyle name="好_河南 缺口县区测算(地方填报白)" xfId="702"/>
    <cellStyle name="千位分隔 2" xfId="703"/>
    <cellStyle name="好_河南 缺口县区测算(地方填报白)_财力性转移支付2010年预算参考数" xfId="704"/>
    <cellStyle name="好_县市旗测算20080508_不含人员经费系数" xfId="705"/>
    <cellStyle name="差_2008年一般预算支出预计" xfId="706"/>
    <cellStyle name="好_核定人数下发表_财力性转移支付2010年预算参考数" xfId="707"/>
    <cellStyle name="好_汇总_财力性转移支付2010年预算参考数" xfId="708"/>
    <cellStyle name="好_0605石屏县_财力性转移支付2010年预算参考数" xfId="709"/>
    <cellStyle name="好_汇总表4" xfId="710"/>
    <cellStyle name="差_文体广播事业(按照总人口测算）—20080416_民生政策最低支出需求_财力性转移支付2010年预算参考数" xfId="711"/>
    <cellStyle name="好_汇总表4_财力性转移支付2010年预算参考数" xfId="712"/>
    <cellStyle name="好_汇总表提前告知区县" xfId="713"/>
    <cellStyle name="好_检验表" xfId="714"/>
    <cellStyle name="好_县区合并测算20080423(按照各省比重）_财力性转移支付2010年预算参考数" xfId="715"/>
    <cellStyle name="好_县区合并测算20080421" xfId="716"/>
    <cellStyle name="解释性文本 2" xfId="717"/>
    <cellStyle name="好_09黑龙江" xfId="718"/>
    <cellStyle name="钎霖_4岿角利" xfId="719"/>
    <cellStyle name="好_检验表（调整后）" xfId="720"/>
    <cellStyle name="好_教育(按照总人口测算）—20080416_不含人员经费系数" xfId="721"/>
    <cellStyle name="好_云南省2008年转移支付测算——州市本级考核部分及政策性测算_财力性转移支付2010年预算参考数" xfId="722"/>
    <cellStyle name="差_分县成本差异系数" xfId="723"/>
    <cellStyle name="好_教育(按照总人口测算）—20080416_不含人员经费系数_财力性转移支付2010年预算参考数" xfId="724"/>
    <cellStyle name="好_教育(按照总人口测算）—20080416_民生政策最低支出需求" xfId="725"/>
    <cellStyle name="Accent5 - 40%" xfId="726"/>
    <cellStyle name="好_教育(按照总人口测算）—20080416_县市旗测算-新科目（含人口规模效应）_财力性转移支付2010年预算参考数" xfId="727"/>
    <cellStyle name="好_丽江汇总" xfId="728"/>
    <cellStyle name="好_民生政策最低支出需求" xfId="729"/>
    <cellStyle name="好_民生政策最低支出需求_财力性转移支付2010年预算参考数" xfId="730"/>
    <cellStyle name="好_农林水和城市维护标准支出20080505－县区合计_财力性转移支付2010年预算参考数" xfId="731"/>
    <cellStyle name="好_县市旗测算20080508_县市旗测算-新科目（含人口规模效应）" xfId="732"/>
    <cellStyle name="Accent3 - 40%" xfId="733"/>
    <cellStyle name="好_农林水和城市维护标准支出20080505－县区合计_民生政策最低支出需求_财力性转移支付2010年预算参考数" xfId="734"/>
    <cellStyle name="好_其他部门(按照总人口测算）—20080416" xfId="735"/>
    <cellStyle name="好_一般预算支出口径剔除表" xfId="736"/>
    <cellStyle name="好_其他部门(按照总人口测算）—20080416_不含人员经费系数_财力性转移支付2010年预算参考数" xfId="737"/>
    <cellStyle name="好_其他部门(按照总人口测算）—20080416_财力性转移支付2010年预算参考数" xfId="738"/>
    <cellStyle name="好_其他部门(按照总人口测算）—20080416_民生政策最低支出需求_财力性转移支付2010年预算参考数" xfId="739"/>
    <cellStyle name="好_青海 缺口县区测算(地方填报)_财力性转移支付2010年预算参考数" xfId="740"/>
    <cellStyle name="好_缺口县区测算" xfId="741"/>
    <cellStyle name="好_缺口县区测算(按2007支出增长25%测算)" xfId="742"/>
    <cellStyle name="链接单元格 2" xfId="743"/>
    <cellStyle name="Explanatory Text" xfId="744"/>
    <cellStyle name="好_缺口县区测算(按2007支出增长25%测算)_财力性转移支付2010年预算参考数" xfId="745"/>
    <cellStyle name="常规 2 3" xfId="746"/>
    <cellStyle name="好_缺口县区测算(按核定人数)" xfId="747"/>
    <cellStyle name="好_缺口县区测算(按核定人数)_财力性转移支付2010年预算参考数" xfId="748"/>
    <cellStyle name="好_人员工资和公用经费" xfId="749"/>
    <cellStyle name="好_2008年支出调整" xfId="750"/>
    <cellStyle name="好_人员工资和公用经费2" xfId="751"/>
    <cellStyle name="好_人员工资和公用经费3_财力性转移支付2010年预算参考数" xfId="752"/>
    <cellStyle name="好_山东省民生支出标准" xfId="753"/>
    <cellStyle name="20% - Accent5" xfId="754"/>
    <cellStyle name="好_山东省民生支出标准_财力性转移支付2010年预算参考数" xfId="755"/>
    <cellStyle name="好_社保处下达区县2015年指标（第二批）" xfId="756"/>
    <cellStyle name="好_市辖区测算20080510" xfId="757"/>
    <cellStyle name="差_卫生部门" xfId="758"/>
    <cellStyle name="好_2008年支出调整_财力性转移支付2010年预算参考数" xfId="759"/>
    <cellStyle name="好_市辖区测算20080510_不含人员经费系数_财力性转移支付2010年预算参考数" xfId="760"/>
    <cellStyle name="差_青海 缺口县区测算(地方填报)_财力性转移支付2010年预算参考数" xfId="761"/>
    <cellStyle name="好_市辖区测算20080510_民生政策最低支出需求_财力性转移支付2010年预算参考数" xfId="762"/>
    <cellStyle name="好_市辖区测算-新科目（20080626）_不含人员经费系数_财力性转移支付2010年预算参考数" xfId="763"/>
    <cellStyle name="Accent5 - 20%" xfId="764"/>
    <cellStyle name="好_市辖区测算-新科目（20080626）_财力性转移支付2010年预算参考数" xfId="765"/>
    <cellStyle name="好_市辖区测算-新科目（20080626）_民生政策最低支出需求" xfId="766"/>
    <cellStyle name="好_市辖区测算-新科目（20080626）_县市旗测算-新科目（含人口规模效应）_财力性转移支付2010年预算参考数" xfId="767"/>
    <cellStyle name="差_市辖区测算20080510_民生政策最低支出需求_财力性转移支付2010年预算参考数" xfId="768"/>
    <cellStyle name="好_数据--基础数据--预算组--2015年人代会预算部分--2015.01.20--人代会前第6稿--按姚局意见改--调市级项级明细" xfId="769"/>
    <cellStyle name="差_市辖区测算-新科目（20080626）_民生政策最低支出需求" xfId="770"/>
    <cellStyle name="差_22湖南_财力性转移支付2010年预算参考数" xfId="771"/>
    <cellStyle name="好_数据--基础数据--预算组--2015年人代会预算部分--2015.01.20--人代会前第6稿--按姚局意见改--调市级项级明细_区县政府预算公开整改--表" xfId="772"/>
    <cellStyle name="好_县市旗测算-新科目（20080626）_县市旗测算-新科目（含人口规模效应）" xfId="773"/>
    <cellStyle name="好_县区合并测算20080421_不含人员经费系数" xfId="774"/>
    <cellStyle name="好_市辖区测算20080510_财力性转移支付2010年预算参考数" xfId="775"/>
    <cellStyle name="好_12滨州" xfId="776"/>
    <cellStyle name="好_危改资金测算" xfId="777"/>
    <cellStyle name="好_危改资金测算_财力性转移支付2010年预算参考数" xfId="778"/>
    <cellStyle name="好_卫生(按照总人口测算）—20080416_不含人员经费系数" xfId="779"/>
    <cellStyle name="好_县区合并测算20080423(按照各省比重）" xfId="780"/>
    <cellStyle name="好_2015年社会保险基金预算草案表样（报人大）" xfId="781"/>
    <cellStyle name="好_卫生(按照总人口测算）—20080416_不含人员经费系数_财力性转移支付2010年预算参考数" xfId="782"/>
    <cellStyle name="好_卫生(按照总人口测算）—20080416_财力性转移支付2010年预算参考数" xfId="783"/>
    <cellStyle name="好_行政公检法测算_县市旗测算-新科目（含人口规模效应）_财力性转移支付2010年预算参考数" xfId="784"/>
    <cellStyle name="差_县市旗测算-新科目（20080626）_财力性转移支付2010年预算参考数" xfId="785"/>
    <cellStyle name="好_卫生(按照总人口测算）—20080416_民生政策最低支出需求" xfId="786"/>
    <cellStyle name="差_市辖区测算20080510_民生政策最低支出需求" xfId="787"/>
    <cellStyle name="差_5334_2006年迪庆县级财政报表附表" xfId="788"/>
    <cellStyle name="好_卫生(按照总人口测算）—20080416_民生政策最低支出需求_财力性转移支付2010年预算参考数" xfId="789"/>
    <cellStyle name="好_卫生(按照总人口测算）—20080416_县市旗测算-新科目（含人口规模效应）_财力性转移支付2010年预算参考数" xfId="790"/>
    <cellStyle name="好_卫生部门" xfId="791"/>
    <cellStyle name="好_卫生部门_财力性转移支付2010年预算参考数" xfId="792"/>
    <cellStyle name="好_缺口县区测算_财力性转移支付2010年预算参考数" xfId="793"/>
    <cellStyle name="好_文体广播部门" xfId="794"/>
    <cellStyle name="好_文体广播事业(按照总人口测算）—20080416" xfId="795"/>
    <cellStyle name="百分比 3" xfId="796"/>
    <cellStyle name="好_文体广播事业(按照总人口测算）—20080416_不含人员经费系数_财力性转移支付2010年预算参考数" xfId="797"/>
    <cellStyle name="好_文体广播事业(按照总人口测算）—20080416_财力性转移支付2010年预算参考数" xfId="798"/>
    <cellStyle name="好_县区合并测算20080421_财力性转移支付2010年预算参考数" xfId="799"/>
    <cellStyle name="Heading 1" xfId="800"/>
    <cellStyle name="好_县区合并测算20080421_县市旗测算-新科目（含人口规模效应）_财力性转移支付2010年预算参考数" xfId="801"/>
    <cellStyle name="差_行政公检法测算_民生政策最低支出需求" xfId="802"/>
    <cellStyle name="好_县区合并测算20080423(按照各省比重）_不含人员经费系数" xfId="803"/>
    <cellStyle name="好_县市旗测算20080508_民生政策最低支出需求" xfId="804"/>
    <cellStyle name="好_县市旗测算20080508_县市旗测算-新科目（含人口规模效应）_财力性转移支付2010年预算参考数" xfId="805"/>
    <cellStyle name="好_县市旗测算-新科目（20080626）" xfId="806"/>
    <cellStyle name="好_县市旗测算-新科目（20080626）_不含人员经费系数" xfId="807"/>
    <cellStyle name="好_县市旗测算-新科目（20080626）_不含人员经费系数_财力性转移支付2010年预算参考数" xfId="808"/>
    <cellStyle name="常规 5 2" xfId="809"/>
    <cellStyle name="好_分县成本差异系数_不含人员经费系数_财力性转移支付2010年预算参考数" xfId="810"/>
    <cellStyle name="好_县市旗测算-新科目（20080626）_民生政策最低支出需求_财力性转移支付2010年预算参考数" xfId="811"/>
    <cellStyle name="千位分隔 4" xfId="812"/>
    <cellStyle name="好_一般预算支出口径剔除表_财力性转移支付2010年预算参考数" xfId="813"/>
    <cellStyle name="好_第五部分(才淼、饶永宏）" xfId="814"/>
    <cellStyle name="好_县市旗测算-新科目（20080626）_县市旗测算-新科目（含人口规模效应）_财力性转移支付2010年预算参考数" xfId="815"/>
    <cellStyle name="好_县市旗测算-新科目（20080627）_不含人员经费系数_财力性转移支付2010年预算参考数" xfId="816"/>
    <cellStyle name="差_27重庆" xfId="817"/>
    <cellStyle name="好_县市旗测算-新科目（20080627）_县市旗测算-新科目（含人口规模效应）_财力性转移支付2010年预算参考数" xfId="818"/>
    <cellStyle name="好_云南 缺口县区测算(地方填报)" xfId="819"/>
    <cellStyle name="好_云南 缺口县区测算(地方填报)_财力性转移支付2010年预算参考数" xfId="820"/>
    <cellStyle name="好_重点民生支出需求测算表社保（农村低保）081112" xfId="821"/>
    <cellStyle name="好_自行调整差异系数顺序" xfId="822"/>
    <cellStyle name="40% - Accent1" xfId="823"/>
    <cellStyle name="好_自行调整差异系数顺序_财力性转移支付2010年预算参考数" xfId="824"/>
    <cellStyle name="好_总人口_财力性转移支付2010年预算参考数" xfId="825"/>
    <cellStyle name="后继超级链接" xfId="826"/>
    <cellStyle name="好_30云南_1_财力性转移支付2010年预算参考数" xfId="827"/>
    <cellStyle name="后继超链接" xfId="828"/>
    <cellStyle name="汇总 2" xfId="829"/>
    <cellStyle name="计算 2" xfId="830"/>
    <cellStyle name="好_教育(按照总人口测算）—20080416_财力性转移支付2010年预算参考数" xfId="831"/>
    <cellStyle name="检查单元格 2" xfId="832"/>
    <cellStyle name="差_12滨州_财力性转移支付2010年预算参考数" xfId="833"/>
    <cellStyle name="警告文本 2" xfId="834"/>
    <cellStyle name="好_2006年33甘肃" xfId="835"/>
    <cellStyle name="霓付_ +Foil &amp; -FOIL &amp; PAPER" xfId="83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406400</xdr:colOff>
      <xdr:row>9</xdr:row>
      <xdr:rowOff>104775</xdr:rowOff>
    </xdr:from>
    <xdr:to>
      <xdr:col>1</xdr:col>
      <xdr:colOff>467360</xdr:colOff>
      <xdr:row>10</xdr:row>
      <xdr:rowOff>85725</xdr:rowOff>
    </xdr:to>
    <xdr:sp>
      <xdr:nvSpPr>
        <xdr:cNvPr id="20486" name="Text Box 1"/>
        <xdr:cNvSpPr txBox="1"/>
      </xdr:nvSpPr>
      <xdr:spPr>
        <a:xfrm>
          <a:off x="1644650" y="5095875"/>
          <a:ext cx="60960" cy="1619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20"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6"/>
  <sheetViews>
    <sheetView showGridLines="0" showZeros="0" view="pageBreakPreview" zoomScaleNormal="115" workbookViewId="0">
      <selection activeCell="A4" sqref="A4:A5"/>
    </sheetView>
  </sheetViews>
  <sheetFormatPr defaultColWidth="9.16666666666667" defaultRowHeight="27.75" customHeight="1"/>
  <cols>
    <col min="1" max="1" width="18.8333333333333" style="16" customWidth="1"/>
    <col min="2" max="2" width="31.1666666666667" style="16" customWidth="1"/>
    <col min="3" max="5" width="19.3333333333333" style="16" customWidth="1"/>
    <col min="6" max="243" width="7.66666666666667" style="16" customWidth="1"/>
  </cols>
  <sheetData>
    <row r="1" customHeight="1" spans="1:2">
      <c r="A1" s="17" t="s">
        <v>154</v>
      </c>
      <c r="B1" s="17"/>
    </row>
    <row r="2" s="13" customFormat="1" ht="34.5" customHeight="1" spans="1:5">
      <c r="A2" s="18" t="s">
        <v>155</v>
      </c>
      <c r="B2" s="18"/>
      <c r="C2" s="18"/>
      <c r="D2" s="18"/>
      <c r="E2" s="18"/>
    </row>
    <row r="3" s="14" customFormat="1" ht="30.75" customHeight="1" spans="5:5">
      <c r="E3" s="14" t="s">
        <v>2</v>
      </c>
    </row>
    <row r="4" s="15" customFormat="1" ht="40.15" customHeight="1" spans="1:243">
      <c r="A4" s="19" t="s">
        <v>67</v>
      </c>
      <c r="B4" s="19" t="s">
        <v>68</v>
      </c>
      <c r="C4" s="20" t="s">
        <v>156</v>
      </c>
      <c r="D4" s="20"/>
      <c r="E4" s="20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</row>
    <row r="5" s="15" customFormat="1" ht="40.15" customHeight="1" spans="1:243">
      <c r="A5" s="22"/>
      <c r="B5" s="22"/>
      <c r="C5" s="19" t="s">
        <v>123</v>
      </c>
      <c r="D5" s="19" t="s">
        <v>70</v>
      </c>
      <c r="E5" s="19" t="s">
        <v>71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</row>
    <row r="6" ht="45.75" customHeight="1" spans="1:5">
      <c r="A6" s="23"/>
      <c r="B6" s="23"/>
      <c r="C6" s="24"/>
      <c r="D6" s="25"/>
      <c r="E6" s="25"/>
    </row>
    <row r="7" ht="64.5" customHeight="1" spans="1:5">
      <c r="A7" s="26"/>
      <c r="B7" s="26"/>
      <c r="C7" s="24"/>
      <c r="D7" s="25"/>
      <c r="E7" s="25"/>
    </row>
    <row r="8" ht="35.1" customHeight="1" spans="1:5">
      <c r="A8" s="27"/>
      <c r="B8" s="27"/>
      <c r="C8" s="24"/>
      <c r="D8" s="25"/>
      <c r="E8" s="25"/>
    </row>
    <row r="9" ht="35.1" customHeight="1" spans="1:5">
      <c r="A9" s="28"/>
      <c r="B9" s="28"/>
      <c r="C9" s="24"/>
      <c r="D9" s="25"/>
      <c r="E9" s="25"/>
    </row>
    <row r="10" ht="35.1" customHeight="1" spans="1:5">
      <c r="A10" s="29"/>
      <c r="B10" s="29"/>
      <c r="C10" s="24"/>
      <c r="D10" s="25"/>
      <c r="E10" s="25"/>
    </row>
    <row r="11" ht="35.1" customHeight="1" spans="1:5">
      <c r="A11" s="26"/>
      <c r="B11" s="26"/>
      <c r="C11" s="24"/>
      <c r="D11" s="25"/>
      <c r="E11" s="25"/>
    </row>
    <row r="12" ht="35.1" customHeight="1" spans="1:5">
      <c r="A12" s="27"/>
      <c r="B12" s="27"/>
      <c r="C12" s="24"/>
      <c r="D12" s="25"/>
      <c r="E12" s="25"/>
    </row>
    <row r="13" ht="35.1" customHeight="1" spans="1:5">
      <c r="A13" s="28"/>
      <c r="B13" s="28"/>
      <c r="C13" s="24"/>
      <c r="D13" s="25"/>
      <c r="E13" s="25"/>
    </row>
    <row r="14" ht="35.1" customHeight="1" spans="1:5">
      <c r="A14" s="28"/>
      <c r="B14" s="28"/>
      <c r="C14" s="24"/>
      <c r="D14" s="25"/>
      <c r="E14" s="25"/>
    </row>
    <row r="15" ht="35.1" customHeight="1" spans="1:5">
      <c r="A15" s="28"/>
      <c r="B15" s="28" t="s">
        <v>153</v>
      </c>
      <c r="C15" s="24"/>
      <c r="D15" s="25"/>
      <c r="E15" s="25"/>
    </row>
    <row r="16" customHeight="1" spans="1:2">
      <c r="A16" s="30" t="s">
        <v>88</v>
      </c>
      <c r="B16" s="30"/>
    </row>
  </sheetData>
  <mergeCells count="2">
    <mergeCell ref="A4:A5"/>
    <mergeCell ref="B4:B5"/>
  </mergeCells>
  <printOptions horizontalCentered="1"/>
  <pageMargins left="0.826771615997074" right="0.826771615997074" top="1.18110236220472" bottom="0.590551181102362" header="0.511811004848931" footer="0.511811004848931"/>
  <pageSetup paperSize="9" scale="75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view="pageBreakPreview" zoomScale="85" zoomScaleNormal="70" workbookViewId="0">
      <selection activeCell="B4" sqref="B4:B5"/>
    </sheetView>
  </sheetViews>
  <sheetFormatPr defaultColWidth="17" defaultRowHeight="11.25"/>
  <cols>
    <col min="1" max="1" width="18.2222222222222" style="2" customWidth="1"/>
    <col min="2" max="2" width="59.3333333333333" style="2" customWidth="1"/>
    <col min="3" max="3" width="22.1444444444444" style="2" customWidth="1"/>
    <col min="4" max="4" width="18.6222222222222" style="2" customWidth="1"/>
    <col min="5" max="5" width="16" style="2" customWidth="1"/>
    <col min="6" max="6" width="16.5" style="2" customWidth="1"/>
    <col min="7" max="7" width="14.3333333333333" style="2" customWidth="1"/>
    <col min="8" max="8" width="13.1666666666667" style="2" customWidth="1"/>
    <col min="9" max="9" width="16" style="2" customWidth="1"/>
    <col min="10" max="10" width="14" style="2" customWidth="1"/>
    <col min="11" max="11" width="15.3333333333333" style="2" customWidth="1"/>
    <col min="12" max="12" width="17.1666666666667" style="2" customWidth="1"/>
    <col min="13" max="16384" width="17" style="2"/>
  </cols>
  <sheetData>
    <row r="1" ht="32.25" customHeight="1" spans="1:12">
      <c r="A1" s="3" t="s">
        <v>157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3.75" customHeight="1" spans="2:12">
      <c r="B2" s="4" t="s">
        <v>158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ht="24" customHeight="1" spans="2:12"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="1" customFormat="1" ht="35.25" customHeight="1" spans="1:12">
      <c r="A4" s="6" t="s">
        <v>159</v>
      </c>
      <c r="B4" s="6" t="s">
        <v>160</v>
      </c>
      <c r="C4" s="6" t="s">
        <v>161</v>
      </c>
      <c r="D4" s="6" t="s">
        <v>50</v>
      </c>
      <c r="E4" s="6" t="s">
        <v>162</v>
      </c>
      <c r="F4" s="6"/>
      <c r="G4" s="6"/>
      <c r="H4" s="6" t="s">
        <v>163</v>
      </c>
      <c r="I4" s="6"/>
      <c r="J4" s="6"/>
      <c r="K4" s="7" t="s">
        <v>164</v>
      </c>
      <c r="L4" s="6" t="s">
        <v>63</v>
      </c>
    </row>
    <row r="5" s="1" customFormat="1" ht="44.25" customHeight="1" spans="1:12">
      <c r="A5" s="6"/>
      <c r="B5" s="6"/>
      <c r="C5" s="6"/>
      <c r="D5" s="6"/>
      <c r="E5" s="7" t="s">
        <v>165</v>
      </c>
      <c r="F5" s="7" t="s">
        <v>166</v>
      </c>
      <c r="G5" s="7" t="s">
        <v>167</v>
      </c>
      <c r="H5" s="7" t="s">
        <v>165</v>
      </c>
      <c r="I5" s="7" t="s">
        <v>166</v>
      </c>
      <c r="J5" s="7" t="s">
        <v>167</v>
      </c>
      <c r="K5" s="7"/>
      <c r="L5" s="6"/>
    </row>
    <row r="6" s="1" customFormat="1" ht="42.75" customHeight="1" spans="1:12">
      <c r="A6" s="8" t="s">
        <v>168</v>
      </c>
      <c r="B6" s="9" t="s">
        <v>169</v>
      </c>
      <c r="C6" s="8" t="s">
        <v>64</v>
      </c>
      <c r="D6" s="10">
        <v>4</v>
      </c>
      <c r="E6" s="10">
        <v>4</v>
      </c>
      <c r="F6" s="10"/>
      <c r="G6" s="10"/>
      <c r="H6" s="10"/>
      <c r="I6" s="10"/>
      <c r="J6" s="10"/>
      <c r="K6" s="10"/>
      <c r="L6" s="10"/>
    </row>
    <row r="7" s="1" customFormat="1" ht="42.75" customHeight="1" spans="1:12">
      <c r="A7" s="8" t="s">
        <v>168</v>
      </c>
      <c r="B7" s="9" t="s">
        <v>170</v>
      </c>
      <c r="C7" s="8" t="s">
        <v>64</v>
      </c>
      <c r="D7" s="10">
        <v>6.5</v>
      </c>
      <c r="E7" s="10">
        <v>6.5</v>
      </c>
      <c r="F7" s="10"/>
      <c r="G7" s="10"/>
      <c r="H7" s="10"/>
      <c r="I7" s="10"/>
      <c r="J7" s="10"/>
      <c r="K7" s="10"/>
      <c r="L7" s="10"/>
    </row>
    <row r="8" s="1" customFormat="1" ht="42.75" customHeight="1" spans="1:12">
      <c r="A8" s="8" t="s">
        <v>168</v>
      </c>
      <c r="B8" s="9" t="s">
        <v>171</v>
      </c>
      <c r="C8" s="8" t="s">
        <v>64</v>
      </c>
      <c r="D8" s="10">
        <v>8.3</v>
      </c>
      <c r="E8" s="10">
        <v>8.3</v>
      </c>
      <c r="F8" s="10"/>
      <c r="G8" s="10"/>
      <c r="H8" s="10"/>
      <c r="I8" s="10"/>
      <c r="J8" s="10"/>
      <c r="K8" s="10"/>
      <c r="L8" s="10"/>
    </row>
    <row r="9" s="1" customFormat="1" ht="42.75" customHeight="1" spans="1:12">
      <c r="A9" s="8" t="s">
        <v>168</v>
      </c>
      <c r="B9" s="9" t="s">
        <v>172</v>
      </c>
      <c r="C9" s="8" t="s">
        <v>64</v>
      </c>
      <c r="D9" s="10">
        <v>36</v>
      </c>
      <c r="E9" s="10">
        <v>36</v>
      </c>
      <c r="F9" s="10"/>
      <c r="G9" s="10"/>
      <c r="H9" s="10"/>
      <c r="I9" s="10"/>
      <c r="J9" s="10"/>
      <c r="K9" s="10"/>
      <c r="L9" s="10"/>
    </row>
    <row r="10" s="1" customFormat="1" ht="42.75" customHeight="1" spans="1:12">
      <c r="A10" s="8" t="s">
        <v>168</v>
      </c>
      <c r="B10" s="9" t="s">
        <v>173</v>
      </c>
      <c r="C10" s="8" t="s">
        <v>64</v>
      </c>
      <c r="D10" s="10">
        <v>60</v>
      </c>
      <c r="E10" s="10">
        <v>60</v>
      </c>
      <c r="F10" s="10"/>
      <c r="G10" s="10"/>
      <c r="H10" s="10"/>
      <c r="I10" s="10"/>
      <c r="J10" s="10"/>
      <c r="K10" s="10"/>
      <c r="L10" s="10"/>
    </row>
    <row r="11" s="1" customFormat="1" ht="42.75" customHeight="1" spans="1:12">
      <c r="A11" s="8" t="s">
        <v>168</v>
      </c>
      <c r="B11" s="9" t="s">
        <v>174</v>
      </c>
      <c r="C11" s="8" t="s">
        <v>64</v>
      </c>
      <c r="D11" s="10">
        <v>66.7</v>
      </c>
      <c r="E11" s="10">
        <v>66.7</v>
      </c>
      <c r="F11" s="10"/>
      <c r="G11" s="10"/>
      <c r="H11" s="10"/>
      <c r="I11" s="10"/>
      <c r="J11" s="10"/>
      <c r="K11" s="10"/>
      <c r="L11" s="10"/>
    </row>
    <row r="12" s="1" customFormat="1" ht="42.75" customHeight="1" spans="1:12">
      <c r="A12" s="8" t="s">
        <v>168</v>
      </c>
      <c r="B12" s="9" t="s">
        <v>175</v>
      </c>
      <c r="C12" s="8" t="s">
        <v>64</v>
      </c>
      <c r="D12" s="10">
        <v>16</v>
      </c>
      <c r="E12" s="10">
        <v>16</v>
      </c>
      <c r="F12" s="10"/>
      <c r="G12" s="10"/>
      <c r="H12" s="10"/>
      <c r="I12" s="10"/>
      <c r="J12" s="10"/>
      <c r="K12" s="10"/>
      <c r="L12" s="10"/>
    </row>
    <row r="13" s="1" customFormat="1" ht="42.75" customHeight="1" spans="1:12">
      <c r="A13" s="8" t="s">
        <v>168</v>
      </c>
      <c r="B13" s="9" t="s">
        <v>176</v>
      </c>
      <c r="C13" s="8" t="s">
        <v>64</v>
      </c>
      <c r="D13" s="10">
        <v>17.1</v>
      </c>
      <c r="E13" s="10">
        <v>17.1</v>
      </c>
      <c r="F13" s="10"/>
      <c r="G13" s="10"/>
      <c r="H13" s="10"/>
      <c r="I13" s="10"/>
      <c r="J13" s="10"/>
      <c r="K13" s="10"/>
      <c r="L13" s="10"/>
    </row>
    <row r="14" s="1" customFormat="1" ht="42.75" customHeight="1" spans="1:12">
      <c r="A14" s="8" t="s">
        <v>168</v>
      </c>
      <c r="B14" s="9" t="s">
        <v>177</v>
      </c>
      <c r="C14" s="8" t="s">
        <v>64</v>
      </c>
      <c r="D14" s="10">
        <v>34968.94</v>
      </c>
      <c r="E14" s="10"/>
      <c r="F14" s="10"/>
      <c r="G14" s="10"/>
      <c r="H14" s="10"/>
      <c r="I14" s="10"/>
      <c r="J14" s="10"/>
      <c r="K14" s="10"/>
      <c r="L14" s="10">
        <v>34968.94</v>
      </c>
    </row>
    <row r="15" s="1" customFormat="1" ht="42.75" customHeight="1" spans="1:12">
      <c r="A15" s="8" t="s">
        <v>168</v>
      </c>
      <c r="B15" s="9" t="s">
        <v>178</v>
      </c>
      <c r="C15" s="8" t="s">
        <v>64</v>
      </c>
      <c r="D15" s="10">
        <v>61013.25</v>
      </c>
      <c r="E15" s="10"/>
      <c r="F15" s="10"/>
      <c r="G15" s="10"/>
      <c r="H15" s="10"/>
      <c r="I15" s="10"/>
      <c r="J15" s="10"/>
      <c r="K15" s="10"/>
      <c r="L15" s="10">
        <v>61013.25</v>
      </c>
    </row>
    <row r="16" s="1" customFormat="1" ht="42.75" customHeight="1" spans="1:12">
      <c r="A16" s="11" t="s">
        <v>50</v>
      </c>
      <c r="B16" s="12"/>
      <c r="C16" s="12"/>
      <c r="D16" s="10">
        <f>SUM(D6:D15)</f>
        <v>96196.79</v>
      </c>
      <c r="E16" s="10">
        <f>SUM(E6:E13)</f>
        <v>214.6</v>
      </c>
      <c r="F16" s="10"/>
      <c r="G16" s="10"/>
      <c r="H16" s="10"/>
      <c r="I16" s="10"/>
      <c r="J16" s="10"/>
      <c r="K16" s="10"/>
      <c r="L16" s="10">
        <f>SUM(L14:L15)</f>
        <v>95982.19</v>
      </c>
    </row>
    <row r="17" ht="35.1" customHeight="1"/>
    <row r="18" ht="35.1" customHeight="1"/>
    <row r="19" ht="35.1" customHeight="1"/>
    <row r="20" ht="35.1" customHeight="1"/>
    <row r="21" ht="35.1" customHeight="1"/>
    <row r="22" ht="35.1" customHeight="1"/>
    <row r="23" ht="35.1" customHeight="1"/>
    <row r="24" ht="35.1" customHeight="1"/>
    <row r="25" ht="35.1" customHeight="1"/>
    <row r="26" ht="35.1" customHeight="1"/>
    <row r="27" ht="35.1" customHeight="1"/>
  </sheetData>
  <mergeCells count="10">
    <mergeCell ref="B2:L2"/>
    <mergeCell ref="B3:L3"/>
    <mergeCell ref="E4:G4"/>
    <mergeCell ref="H4:J4"/>
    <mergeCell ref="A4:A5"/>
    <mergeCell ref="B4:B5"/>
    <mergeCell ref="C4:C5"/>
    <mergeCell ref="D4:D5"/>
    <mergeCell ref="K4:K5"/>
    <mergeCell ref="L4:L5"/>
  </mergeCells>
  <pageMargins left="0.354330708661417" right="0.196850393700787" top="0.748031496062992" bottom="0.748031496062992" header="0.31496062992126" footer="0.31496062992126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37"/>
  <sheetViews>
    <sheetView showGridLines="0" showZeros="0" view="pageBreakPreview" zoomScale="85" zoomScaleNormal="115" topLeftCell="A3" workbookViewId="0">
      <selection activeCell="B14" sqref="B14"/>
    </sheetView>
  </sheetViews>
  <sheetFormatPr defaultColWidth="6.66666666666667" defaultRowHeight="18" customHeight="1"/>
  <cols>
    <col min="1" max="1" width="50.6666666666667" style="40" customWidth="1"/>
    <col min="2" max="2" width="17.6666666666667" style="40" customWidth="1"/>
    <col min="3" max="3" width="50.6666666666667" style="40" customWidth="1"/>
    <col min="4" max="4" width="17.6666666666667" style="40" customWidth="1"/>
    <col min="5" max="156" width="9" style="40" customWidth="1"/>
    <col min="157" max="249" width="9.16666666666667" style="40" customWidth="1"/>
    <col min="250" max="16384" width="6.66666666666667" style="40"/>
  </cols>
  <sheetData>
    <row r="1" ht="24" customHeight="1" spans="1:1">
      <c r="A1" s="17" t="s">
        <v>0</v>
      </c>
    </row>
    <row r="2" ht="42" customHeight="1" spans="1:249">
      <c r="A2" s="18" t="s">
        <v>1</v>
      </c>
      <c r="B2" s="18"/>
      <c r="C2" s="18"/>
      <c r="D2" s="4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</row>
    <row r="3" ht="24" customHeight="1" spans="1:249">
      <c r="A3" s="14"/>
      <c r="B3" s="14"/>
      <c r="C3" s="14"/>
      <c r="D3" s="14" t="s">
        <v>2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</row>
    <row r="4" ht="37.15" customHeight="1" spans="1:249">
      <c r="A4" s="19" t="s">
        <v>3</v>
      </c>
      <c r="B4" s="19"/>
      <c r="C4" s="19" t="s">
        <v>4</v>
      </c>
      <c r="D4" s="19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</row>
    <row r="5" ht="37.15" customHeight="1" spans="1:249">
      <c r="A5" s="19" t="s">
        <v>5</v>
      </c>
      <c r="B5" s="52" t="s">
        <v>6</v>
      </c>
      <c r="C5" s="19" t="s">
        <v>5</v>
      </c>
      <c r="D5" s="52" t="s">
        <v>6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</row>
    <row r="6" ht="30" customHeight="1" spans="1:249">
      <c r="A6" s="107" t="s">
        <v>7</v>
      </c>
      <c r="B6" s="108">
        <v>1463.2</v>
      </c>
      <c r="C6" s="109" t="s">
        <v>8</v>
      </c>
      <c r="D6" s="108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</row>
    <row r="7" ht="30" customHeight="1" spans="1:249">
      <c r="A7" s="107" t="s">
        <v>9</v>
      </c>
      <c r="B7" s="108"/>
      <c r="C7" s="109" t="s">
        <v>10</v>
      </c>
      <c r="D7" s="108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</row>
    <row r="8" ht="30" customHeight="1" spans="1:249">
      <c r="A8" s="107" t="s">
        <v>11</v>
      </c>
      <c r="B8" s="108"/>
      <c r="C8" s="109" t="s">
        <v>12</v>
      </c>
      <c r="D8" s="108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</row>
    <row r="9" ht="30" customHeight="1" spans="1:249">
      <c r="A9" s="110" t="s">
        <v>13</v>
      </c>
      <c r="B9" s="108"/>
      <c r="C9" s="109" t="s">
        <v>14</v>
      </c>
      <c r="D9" s="108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</row>
    <row r="10" ht="30" customHeight="1" spans="1:249">
      <c r="A10" s="111" t="s">
        <v>15</v>
      </c>
      <c r="B10" s="108">
        <v>77488.77</v>
      </c>
      <c r="C10" s="109" t="s">
        <v>16</v>
      </c>
      <c r="D10" s="108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</row>
    <row r="11" ht="30" customHeight="1" spans="1:249">
      <c r="A11" s="111" t="s">
        <v>17</v>
      </c>
      <c r="B11" s="108"/>
      <c r="C11" s="109" t="s">
        <v>18</v>
      </c>
      <c r="D11" s="108">
        <v>3665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</row>
    <row r="12" ht="30" customHeight="1" spans="1:249">
      <c r="A12" s="107" t="s">
        <v>19</v>
      </c>
      <c r="B12" s="108"/>
      <c r="C12" s="109" t="s">
        <v>20</v>
      </c>
      <c r="D12" s="108">
        <v>140236.15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</row>
    <row r="13" ht="30" customHeight="1" spans="1:249">
      <c r="A13" s="107" t="s">
        <v>21</v>
      </c>
      <c r="B13" s="112"/>
      <c r="C13" s="109" t="s">
        <v>22</v>
      </c>
      <c r="D13" s="108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</row>
    <row r="14" ht="30" customHeight="1" spans="1:249">
      <c r="A14" s="107" t="s">
        <v>23</v>
      </c>
      <c r="B14" s="113">
        <v>339.38</v>
      </c>
      <c r="C14" s="109" t="s">
        <v>24</v>
      </c>
      <c r="D14" s="108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</row>
    <row r="15" ht="30" customHeight="1" spans="1:249">
      <c r="A15" s="107"/>
      <c r="B15" s="112"/>
      <c r="C15" s="109" t="s">
        <v>25</v>
      </c>
      <c r="D15" s="108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</row>
    <row r="16" ht="30" customHeight="1" spans="1:249">
      <c r="A16" s="107"/>
      <c r="B16" s="112"/>
      <c r="C16" s="109" t="s">
        <v>26</v>
      </c>
      <c r="D16" s="108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</row>
    <row r="17" ht="30" customHeight="1" spans="1:249">
      <c r="A17" s="107"/>
      <c r="B17" s="112"/>
      <c r="C17" s="109" t="s">
        <v>27</v>
      </c>
      <c r="D17" s="108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</row>
    <row r="18" ht="30" customHeight="1" spans="1:249">
      <c r="A18" s="107"/>
      <c r="B18" s="108"/>
      <c r="C18" s="109" t="s">
        <v>28</v>
      </c>
      <c r="D18" s="108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</row>
    <row r="19" ht="30" customHeight="1" spans="1:249">
      <c r="A19" s="107"/>
      <c r="B19" s="108"/>
      <c r="C19" s="109" t="s">
        <v>29</v>
      </c>
      <c r="D19" s="108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</row>
    <row r="20" ht="30" customHeight="1" spans="1:249">
      <c r="A20" s="107"/>
      <c r="B20" s="108"/>
      <c r="C20" s="109" t="s">
        <v>30</v>
      </c>
      <c r="D20" s="114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</row>
    <row r="21" ht="30" customHeight="1" spans="1:249">
      <c r="A21" s="29"/>
      <c r="B21" s="108"/>
      <c r="C21" s="109" t="s">
        <v>31</v>
      </c>
      <c r="D21" s="114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</row>
    <row r="22" ht="30" customHeight="1" spans="1:249">
      <c r="A22" s="29"/>
      <c r="B22" s="108"/>
      <c r="C22" s="109" t="s">
        <v>32</v>
      </c>
      <c r="D22" s="108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</row>
    <row r="23" ht="30" customHeight="1" spans="1:249">
      <c r="A23" s="29"/>
      <c r="B23" s="108"/>
      <c r="C23" s="109" t="s">
        <v>33</v>
      </c>
      <c r="D23" s="115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</row>
    <row r="24" ht="30" customHeight="1" spans="1:249">
      <c r="A24" s="29"/>
      <c r="B24" s="108"/>
      <c r="C24" s="109" t="s">
        <v>34</v>
      </c>
      <c r="D24" s="115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</row>
    <row r="25" ht="31.15" customHeight="1" spans="1:249">
      <c r="A25" s="29"/>
      <c r="B25" s="108"/>
      <c r="C25" s="109" t="s">
        <v>35</v>
      </c>
      <c r="D25" s="115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</row>
    <row r="26" ht="31.15" customHeight="1" spans="1:249">
      <c r="A26" s="29"/>
      <c r="B26" s="108"/>
      <c r="C26" s="109" t="s">
        <v>36</v>
      </c>
      <c r="D26" s="115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</row>
    <row r="27" ht="31.15" customHeight="1" spans="1:249">
      <c r="A27" s="29"/>
      <c r="B27" s="108"/>
      <c r="C27" s="109" t="s">
        <v>37</v>
      </c>
      <c r="D27" s="115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</row>
    <row r="28" ht="31.15" customHeight="1" spans="1:249">
      <c r="A28" s="29"/>
      <c r="B28" s="108"/>
      <c r="C28" s="109" t="s">
        <v>38</v>
      </c>
      <c r="D28" s="115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</row>
    <row r="29" ht="30" customHeight="1" spans="1:249">
      <c r="A29" s="42" t="s">
        <v>39</v>
      </c>
      <c r="B29" s="108">
        <f>SUM(B6:B28)</f>
        <v>79291.35</v>
      </c>
      <c r="C29" s="116" t="s">
        <v>40</v>
      </c>
      <c r="D29" s="115">
        <f>SUM(D11:D28)</f>
        <v>143901.15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</row>
    <row r="30" ht="30" customHeight="1" spans="1:249">
      <c r="A30" s="107" t="s">
        <v>41</v>
      </c>
      <c r="B30" s="108">
        <v>64609.8</v>
      </c>
      <c r="C30" s="117" t="s">
        <v>42</v>
      </c>
      <c r="D30" s="108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  <c r="IN30" s="60"/>
      <c r="IO30" s="60"/>
    </row>
    <row r="31" ht="30" customHeight="1" spans="1:249">
      <c r="A31" s="42" t="s">
        <v>43</v>
      </c>
      <c r="B31" s="108">
        <f>SUM(B29:B30)</f>
        <v>143901.15</v>
      </c>
      <c r="C31" s="116" t="s">
        <v>44</v>
      </c>
      <c r="D31" s="108">
        <f>SUM(D29:D30)</f>
        <v>143901.15</v>
      </c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</row>
    <row r="32" ht="27" customHeight="1" spans="1:249">
      <c r="A32" s="30" t="s">
        <v>45</v>
      </c>
      <c r="B32" s="64"/>
      <c r="C32" s="65"/>
      <c r="D32" s="66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</row>
    <row r="33" ht="27.75" customHeight="1" spans="1:249">
      <c r="A33" s="67"/>
      <c r="B33" s="68"/>
      <c r="C33" s="67"/>
      <c r="D33" s="68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</row>
    <row r="34" ht="27.75" customHeight="1" spans="1:249">
      <c r="A34" s="69"/>
      <c r="B34" s="70"/>
      <c r="C34" s="70"/>
      <c r="D34" s="70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72"/>
      <c r="GH34" s="72"/>
      <c r="GI34" s="72"/>
      <c r="GJ34" s="72"/>
      <c r="GK34" s="72"/>
      <c r="GL34" s="72"/>
      <c r="GM34" s="72"/>
      <c r="GN34" s="72"/>
      <c r="GO34" s="72"/>
      <c r="GP34" s="72"/>
      <c r="GQ34" s="72"/>
      <c r="GR34" s="72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2"/>
      <c r="HD34" s="72"/>
      <c r="HE34" s="72"/>
      <c r="HF34" s="72"/>
      <c r="HG34" s="72"/>
      <c r="HH34" s="72"/>
      <c r="HI34" s="72"/>
      <c r="HJ34" s="72"/>
      <c r="HK34" s="72"/>
      <c r="HL34" s="72"/>
      <c r="HM34" s="72"/>
      <c r="HN34" s="72"/>
      <c r="HO34" s="72"/>
      <c r="HP34" s="72"/>
      <c r="HQ34" s="72"/>
      <c r="HR34" s="72"/>
      <c r="HS34" s="72"/>
      <c r="HT34" s="72"/>
      <c r="HU34" s="72"/>
      <c r="HV34" s="72"/>
      <c r="HW34" s="72"/>
      <c r="HX34" s="72"/>
      <c r="HY34" s="72"/>
      <c r="HZ34" s="72"/>
      <c r="IA34" s="72"/>
      <c r="IB34" s="72"/>
      <c r="IC34" s="72"/>
      <c r="ID34" s="72"/>
      <c r="IE34" s="72"/>
      <c r="IF34" s="72"/>
      <c r="IG34" s="72"/>
      <c r="IH34" s="72"/>
      <c r="II34" s="72"/>
      <c r="IJ34" s="72"/>
      <c r="IK34" s="72"/>
      <c r="IL34" s="72"/>
      <c r="IM34" s="72"/>
      <c r="IN34" s="72"/>
      <c r="IO34" s="72"/>
    </row>
    <row r="35" ht="27.75" customHeight="1" spans="1:249">
      <c r="A35" s="70"/>
      <c r="B35" s="70"/>
      <c r="C35" s="70"/>
      <c r="D35" s="70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2"/>
      <c r="FL35" s="72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  <c r="GC35" s="72"/>
      <c r="GD35" s="72"/>
      <c r="GE35" s="72"/>
      <c r="GF35" s="72"/>
      <c r="GG35" s="72"/>
      <c r="GH35" s="72"/>
      <c r="GI35" s="72"/>
      <c r="GJ35" s="72"/>
      <c r="GK35" s="72"/>
      <c r="GL35" s="72"/>
      <c r="GM35" s="72"/>
      <c r="GN35" s="72"/>
      <c r="GO35" s="72"/>
      <c r="GP35" s="72"/>
      <c r="GQ35" s="72"/>
      <c r="GR35" s="72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2"/>
      <c r="HD35" s="72"/>
      <c r="HE35" s="72"/>
      <c r="HF35" s="72"/>
      <c r="HG35" s="72"/>
      <c r="HH35" s="72"/>
      <c r="HI35" s="72"/>
      <c r="HJ35" s="72"/>
      <c r="HK35" s="72"/>
      <c r="HL35" s="72"/>
      <c r="HM35" s="72"/>
      <c r="HN35" s="72"/>
      <c r="HO35" s="72"/>
      <c r="HP35" s="72"/>
      <c r="HQ35" s="72"/>
      <c r="HR35" s="72"/>
      <c r="HS35" s="72"/>
      <c r="HT35" s="72"/>
      <c r="HU35" s="72"/>
      <c r="HV35" s="72"/>
      <c r="HW35" s="72"/>
      <c r="HX35" s="72"/>
      <c r="HY35" s="72"/>
      <c r="HZ35" s="72"/>
      <c r="IA35" s="72"/>
      <c r="IB35" s="72"/>
      <c r="IC35" s="72"/>
      <c r="ID35" s="72"/>
      <c r="IE35" s="72"/>
      <c r="IF35" s="72"/>
      <c r="IG35" s="72"/>
      <c r="IH35" s="72"/>
      <c r="II35" s="72"/>
      <c r="IJ35" s="72"/>
      <c r="IK35" s="72"/>
      <c r="IL35" s="72"/>
      <c r="IM35" s="72"/>
      <c r="IN35" s="72"/>
      <c r="IO35" s="72"/>
    </row>
    <row r="36" ht="27.75" customHeight="1" spans="1:249">
      <c r="A36" s="70"/>
      <c r="B36" s="70"/>
      <c r="C36" s="70"/>
      <c r="D36" s="70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72"/>
      <c r="FB36" s="72"/>
      <c r="FC36" s="72"/>
      <c r="FD36" s="72"/>
      <c r="FE36" s="72"/>
      <c r="FF36" s="72"/>
      <c r="FG36" s="72"/>
      <c r="FH36" s="72"/>
      <c r="FI36" s="72"/>
      <c r="FJ36" s="72"/>
      <c r="FK36" s="72"/>
      <c r="FL36" s="72"/>
      <c r="FM36" s="72"/>
      <c r="FN36" s="72"/>
      <c r="FO36" s="72"/>
      <c r="FP36" s="72"/>
      <c r="FQ36" s="72"/>
      <c r="FR36" s="72"/>
      <c r="FS36" s="72"/>
      <c r="FT36" s="72"/>
      <c r="FU36" s="72"/>
      <c r="FV36" s="72"/>
      <c r="FW36" s="72"/>
      <c r="FX36" s="72"/>
      <c r="FY36" s="72"/>
      <c r="FZ36" s="72"/>
      <c r="GA36" s="72"/>
      <c r="GB36" s="72"/>
      <c r="GC36" s="72"/>
      <c r="GD36" s="72"/>
      <c r="GE36" s="72"/>
      <c r="GF36" s="72"/>
      <c r="GG36" s="72"/>
      <c r="GH36" s="72"/>
      <c r="GI36" s="72"/>
      <c r="GJ36" s="72"/>
      <c r="GK36" s="72"/>
      <c r="GL36" s="72"/>
      <c r="GM36" s="72"/>
      <c r="GN36" s="72"/>
      <c r="GO36" s="72"/>
      <c r="GP36" s="72"/>
      <c r="GQ36" s="72"/>
      <c r="GR36" s="72"/>
      <c r="GS36" s="72"/>
      <c r="GT36" s="72"/>
      <c r="GU36" s="72"/>
      <c r="GV36" s="72"/>
      <c r="GW36" s="72"/>
      <c r="GX36" s="72"/>
      <c r="GY36" s="72"/>
      <c r="GZ36" s="72"/>
      <c r="HA36" s="72"/>
      <c r="HB36" s="72"/>
      <c r="HC36" s="72"/>
      <c r="HD36" s="72"/>
      <c r="HE36" s="72"/>
      <c r="HF36" s="72"/>
      <c r="HG36" s="72"/>
      <c r="HH36" s="72"/>
      <c r="HI36" s="72"/>
      <c r="HJ36" s="72"/>
      <c r="HK36" s="72"/>
      <c r="HL36" s="72"/>
      <c r="HM36" s="72"/>
      <c r="HN36" s="72"/>
      <c r="HO36" s="72"/>
      <c r="HP36" s="72"/>
      <c r="HQ36" s="72"/>
      <c r="HR36" s="72"/>
      <c r="HS36" s="72"/>
      <c r="HT36" s="72"/>
      <c r="HU36" s="72"/>
      <c r="HV36" s="72"/>
      <c r="HW36" s="72"/>
      <c r="HX36" s="72"/>
      <c r="HY36" s="72"/>
      <c r="HZ36" s="72"/>
      <c r="IA36" s="72"/>
      <c r="IB36" s="72"/>
      <c r="IC36" s="72"/>
      <c r="ID36" s="72"/>
      <c r="IE36" s="72"/>
      <c r="IF36" s="72"/>
      <c r="IG36" s="72"/>
      <c r="IH36" s="72"/>
      <c r="II36" s="72"/>
      <c r="IJ36" s="72"/>
      <c r="IK36" s="72"/>
      <c r="IL36" s="72"/>
      <c r="IM36" s="72"/>
      <c r="IN36" s="72"/>
      <c r="IO36" s="72"/>
    </row>
    <row r="37" ht="27.75" customHeight="1" spans="1:249">
      <c r="A37" s="70"/>
      <c r="B37" s="70"/>
      <c r="C37" s="70"/>
      <c r="D37" s="70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72"/>
      <c r="FB37" s="72"/>
      <c r="FC37" s="72"/>
      <c r="FD37" s="72"/>
      <c r="FE37" s="72"/>
      <c r="FF37" s="72"/>
      <c r="FG37" s="72"/>
      <c r="FH37" s="72"/>
      <c r="FI37" s="72"/>
      <c r="FJ37" s="72"/>
      <c r="FK37" s="72"/>
      <c r="FL37" s="72"/>
      <c r="FM37" s="72"/>
      <c r="FN37" s="72"/>
      <c r="FO37" s="72"/>
      <c r="FP37" s="72"/>
      <c r="FQ37" s="72"/>
      <c r="FR37" s="72"/>
      <c r="FS37" s="72"/>
      <c r="FT37" s="72"/>
      <c r="FU37" s="72"/>
      <c r="FV37" s="72"/>
      <c r="FW37" s="72"/>
      <c r="FX37" s="72"/>
      <c r="FY37" s="72"/>
      <c r="FZ37" s="72"/>
      <c r="GA37" s="72"/>
      <c r="GB37" s="72"/>
      <c r="GC37" s="72"/>
      <c r="GD37" s="72"/>
      <c r="GE37" s="72"/>
      <c r="GF37" s="72"/>
      <c r="GG37" s="72"/>
      <c r="GH37" s="72"/>
      <c r="GI37" s="72"/>
      <c r="GJ37" s="72"/>
      <c r="GK37" s="72"/>
      <c r="GL37" s="72"/>
      <c r="GM37" s="72"/>
      <c r="GN37" s="72"/>
      <c r="GO37" s="72"/>
      <c r="GP37" s="72"/>
      <c r="GQ37" s="72"/>
      <c r="GR37" s="72"/>
      <c r="GS37" s="72"/>
      <c r="GT37" s="72"/>
      <c r="GU37" s="72"/>
      <c r="GV37" s="72"/>
      <c r="GW37" s="72"/>
      <c r="GX37" s="72"/>
      <c r="GY37" s="72"/>
      <c r="GZ37" s="72"/>
      <c r="HA37" s="72"/>
      <c r="HB37" s="72"/>
      <c r="HC37" s="72"/>
      <c r="HD37" s="72"/>
      <c r="HE37" s="72"/>
      <c r="HF37" s="72"/>
      <c r="HG37" s="72"/>
      <c r="HH37" s="72"/>
      <c r="HI37" s="72"/>
      <c r="HJ37" s="72"/>
      <c r="HK37" s="72"/>
      <c r="HL37" s="72"/>
      <c r="HM37" s="72"/>
      <c r="HN37" s="72"/>
      <c r="HO37" s="72"/>
      <c r="HP37" s="72"/>
      <c r="HQ37" s="72"/>
      <c r="HR37" s="72"/>
      <c r="HS37" s="72"/>
      <c r="HT37" s="72"/>
      <c r="HU37" s="72"/>
      <c r="HV37" s="72"/>
      <c r="HW37" s="72"/>
      <c r="HX37" s="72"/>
      <c r="HY37" s="72"/>
      <c r="HZ37" s="72"/>
      <c r="IA37" s="72"/>
      <c r="IB37" s="72"/>
      <c r="IC37" s="72"/>
      <c r="ID37" s="72"/>
      <c r="IE37" s="72"/>
      <c r="IF37" s="72"/>
      <c r="IG37" s="72"/>
      <c r="IH37" s="72"/>
      <c r="II37" s="72"/>
      <c r="IJ37" s="72"/>
      <c r="IK37" s="72"/>
      <c r="IL37" s="72"/>
      <c r="IM37" s="72"/>
      <c r="IN37" s="72"/>
      <c r="IO37" s="72"/>
    </row>
  </sheetData>
  <mergeCells count="2">
    <mergeCell ref="A4:B4"/>
    <mergeCell ref="C4:D4"/>
  </mergeCells>
  <printOptions horizontalCentered="1"/>
  <pageMargins left="0.551181092975646" right="0.551181092975646" top="0.78" bottom="0.590551181102362" header="0.590551181102362" footer="0.236220481827503"/>
  <pageSetup paperSize="9" scale="75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2"/>
  <sheetViews>
    <sheetView showGridLines="0" showZeros="0" view="pageBreakPreview" zoomScaleNormal="115" workbookViewId="0">
      <selection activeCell="C8" sqref="C8"/>
    </sheetView>
  </sheetViews>
  <sheetFormatPr defaultColWidth="9.16666666666667" defaultRowHeight="27.75" customHeight="1"/>
  <cols>
    <col min="1" max="1" width="10.8333333333333" style="91" customWidth="1"/>
    <col min="2" max="2" width="20" style="91" customWidth="1"/>
    <col min="3" max="3" width="17.3333333333333" style="91" customWidth="1"/>
    <col min="4" max="4" width="15.8333333333333" style="91" customWidth="1"/>
    <col min="5" max="5" width="14.3333333333333" style="91" customWidth="1"/>
    <col min="6" max="6" width="8.83333333333333" style="91" customWidth="1"/>
    <col min="7" max="7" width="10.8333333333333" style="91" customWidth="1"/>
    <col min="8" max="8" width="8.83333333333333" style="91" customWidth="1"/>
    <col min="9" max="9" width="15.8333333333333" style="91" customWidth="1"/>
    <col min="10" max="11" width="8.83333333333333" style="91" customWidth="1"/>
    <col min="12" max="12" width="8.83333333333333" style="67" customWidth="1"/>
    <col min="13" max="13" width="11.3333333333333" style="67" customWidth="1"/>
    <col min="14" max="14" width="15" style="91" customWidth="1"/>
    <col min="15" max="18" width="8.83333333333333" style="91" customWidth="1"/>
    <col min="19" max="19" width="15.8333333333333" style="91" customWidth="1"/>
    <col min="20" max="251" width="9" style="67" customWidth="1"/>
    <col min="252" max="252" width="9.16666666666667" style="92" customWidth="1"/>
    <col min="253" max="16384" width="9.16666666666667" style="92"/>
  </cols>
  <sheetData>
    <row r="1" s="73" customFormat="1" ht="27" customHeight="1" spans="1:19">
      <c r="A1" s="17" t="s">
        <v>46</v>
      </c>
      <c r="B1" s="17"/>
      <c r="C1" s="17"/>
      <c r="D1" s="17"/>
      <c r="E1" s="93"/>
      <c r="F1" s="93"/>
      <c r="G1" s="93"/>
      <c r="H1" s="93"/>
      <c r="I1" s="93"/>
      <c r="J1" s="93"/>
      <c r="K1" s="93"/>
      <c r="L1" s="93"/>
      <c r="N1" s="93"/>
      <c r="O1" s="93"/>
      <c r="P1" s="93"/>
      <c r="Q1" s="93"/>
      <c r="R1" s="93"/>
      <c r="S1" s="93"/>
    </row>
    <row r="2" s="50" customFormat="1" ht="40.5" customHeight="1" spans="1:19">
      <c r="A2" s="94" t="s">
        <v>47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="50" customFormat="1" ht="12.75" customHeight="1" spans="1:19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</row>
    <row r="4" s="14" customFormat="1" ht="22.15" customHeight="1" spans="1:19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N4" s="95"/>
      <c r="O4" s="95"/>
      <c r="P4" s="95"/>
      <c r="Q4" s="95"/>
      <c r="R4" s="95"/>
      <c r="S4" s="95" t="s">
        <v>2</v>
      </c>
    </row>
    <row r="5" s="90" customFormat="1" ht="29.85" customHeight="1" spans="1:19">
      <c r="A5" s="96" t="s">
        <v>48</v>
      </c>
      <c r="B5" s="96" t="s">
        <v>49</v>
      </c>
      <c r="C5" s="97" t="s">
        <v>50</v>
      </c>
      <c r="D5" s="98" t="s">
        <v>51</v>
      </c>
      <c r="E5" s="98"/>
      <c r="F5" s="98"/>
      <c r="G5" s="98"/>
      <c r="H5" s="98"/>
      <c r="I5" s="98"/>
      <c r="J5" s="98"/>
      <c r="K5" s="98"/>
      <c r="L5" s="98"/>
      <c r="M5" s="98"/>
      <c r="N5" s="96" t="s">
        <v>41</v>
      </c>
      <c r="O5" s="96"/>
      <c r="P5" s="96"/>
      <c r="Q5" s="96"/>
      <c r="R5" s="96"/>
      <c r="S5" s="96"/>
    </row>
    <row r="6" s="90" customFormat="1" ht="29.85" customHeight="1" spans="1:19">
      <c r="A6" s="96"/>
      <c r="B6" s="96"/>
      <c r="C6" s="99"/>
      <c r="D6" s="96" t="s">
        <v>52</v>
      </c>
      <c r="E6" s="100" t="s">
        <v>53</v>
      </c>
      <c r="F6" s="100" t="s">
        <v>54</v>
      </c>
      <c r="G6" s="100" t="s">
        <v>55</v>
      </c>
      <c r="H6" s="100" t="s">
        <v>56</v>
      </c>
      <c r="I6" s="100" t="s">
        <v>57</v>
      </c>
      <c r="J6" s="100" t="s">
        <v>58</v>
      </c>
      <c r="K6" s="100" t="s">
        <v>59</v>
      </c>
      <c r="L6" s="100" t="s">
        <v>60</v>
      </c>
      <c r="M6" s="100" t="s">
        <v>61</v>
      </c>
      <c r="N6" s="97" t="s">
        <v>52</v>
      </c>
      <c r="O6" s="96" t="s">
        <v>53</v>
      </c>
      <c r="P6" s="96" t="s">
        <v>54</v>
      </c>
      <c r="Q6" s="96" t="s">
        <v>62</v>
      </c>
      <c r="R6" s="105" t="s">
        <v>56</v>
      </c>
      <c r="S6" s="106" t="s">
        <v>63</v>
      </c>
    </row>
    <row r="7" s="72" customFormat="1" ht="33.75" customHeight="1" spans="1:251">
      <c r="A7" s="101">
        <v>368214</v>
      </c>
      <c r="B7" s="101" t="s">
        <v>64</v>
      </c>
      <c r="C7" s="82">
        <f>D7+N7</f>
        <v>143901.15</v>
      </c>
      <c r="D7" s="82">
        <f>+E7+I7+M7</f>
        <v>79291.35</v>
      </c>
      <c r="E7" s="82">
        <v>1463.2</v>
      </c>
      <c r="F7" s="82"/>
      <c r="G7" s="82"/>
      <c r="H7" s="82"/>
      <c r="I7" s="82">
        <v>77488.77</v>
      </c>
      <c r="J7" s="82"/>
      <c r="K7" s="82"/>
      <c r="L7" s="82"/>
      <c r="M7" s="82">
        <v>339.38</v>
      </c>
      <c r="N7" s="82">
        <v>64609.8</v>
      </c>
      <c r="O7" s="41"/>
      <c r="P7" s="41"/>
      <c r="Q7" s="41"/>
      <c r="R7" s="41"/>
      <c r="S7" s="41">
        <v>64609.8</v>
      </c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</row>
    <row r="8" s="67" customFormat="1" ht="33.75" customHeight="1" spans="1:251">
      <c r="A8" s="25"/>
      <c r="B8" s="102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</row>
    <row r="9" s="72" customFormat="1" ht="33.75" customHeight="1" spans="1:19">
      <c r="A9" s="28"/>
      <c r="B9" s="102"/>
      <c r="C9" s="28"/>
      <c r="D9" s="28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="71" customFormat="1" ht="33.75" customHeight="1" spans="1:20">
      <c r="A10" s="25"/>
      <c r="B10" s="102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51"/>
    </row>
    <row r="11" s="71" customFormat="1" ht="33.75" customHeight="1" spans="1:20">
      <c r="A11" s="25"/>
      <c r="B11" s="102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51"/>
    </row>
    <row r="12" ht="33.75" customHeight="1" spans="1:19">
      <c r="A12" s="103" t="s">
        <v>50</v>
      </c>
      <c r="B12" s="104"/>
      <c r="C12" s="82">
        <f>D12+N12</f>
        <v>143901.15</v>
      </c>
      <c r="D12" s="82">
        <f>+E12+I12+M12</f>
        <v>79291.35</v>
      </c>
      <c r="E12" s="82">
        <v>1463.2</v>
      </c>
      <c r="F12" s="82"/>
      <c r="G12" s="82"/>
      <c r="H12" s="82"/>
      <c r="I12" s="82">
        <v>77488.77</v>
      </c>
      <c r="J12" s="82"/>
      <c r="K12" s="82"/>
      <c r="L12" s="82"/>
      <c r="M12" s="82">
        <v>339.38</v>
      </c>
      <c r="N12" s="82">
        <v>64609.8</v>
      </c>
      <c r="O12" s="41"/>
      <c r="P12" s="41"/>
      <c r="Q12" s="41"/>
      <c r="R12" s="41"/>
      <c r="S12" s="41">
        <v>64609.8</v>
      </c>
    </row>
  </sheetData>
  <mergeCells count="7">
    <mergeCell ref="A2:S2"/>
    <mergeCell ref="D5:M5"/>
    <mergeCell ref="N5:S5"/>
    <mergeCell ref="A12:B12"/>
    <mergeCell ref="A5:A6"/>
    <mergeCell ref="B5:B6"/>
    <mergeCell ref="C5:C6"/>
  </mergeCells>
  <printOptions horizontalCentered="1"/>
  <pageMargins left="0.58" right="0.49" top="0.96" bottom="0.590551181102362" header="0.511811023622047" footer="0.511811023622047"/>
  <pageSetup paperSize="9" scale="7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20"/>
  <sheetViews>
    <sheetView showGridLines="0" showZeros="0" view="pageBreakPreview" zoomScale="85" zoomScaleNormal="115" workbookViewId="0">
      <selection activeCell="C14" sqref="C14"/>
    </sheetView>
  </sheetViews>
  <sheetFormatPr defaultColWidth="9.16666666666667" defaultRowHeight="27.75" customHeight="1"/>
  <cols>
    <col min="1" max="1" width="17.5" style="74" customWidth="1"/>
    <col min="2" max="2" width="49.3333333333333" style="74" customWidth="1"/>
    <col min="3" max="8" width="17.3333333333333" style="75" customWidth="1"/>
    <col min="9" max="248" width="10.6666666666667" style="16" customWidth="1"/>
    <col min="249" max="250" width="9.16666666666667" style="40" customWidth="1"/>
    <col min="251" max="16384" width="9.16666666666667" style="40"/>
  </cols>
  <sheetData>
    <row r="1" s="73" customFormat="1" ht="27" customHeight="1" spans="1:7">
      <c r="A1" s="17" t="s">
        <v>65</v>
      </c>
      <c r="B1" s="17"/>
      <c r="C1" s="76"/>
      <c r="D1" s="76"/>
      <c r="E1" s="76"/>
      <c r="F1" s="76"/>
      <c r="G1" s="76"/>
    </row>
    <row r="2" s="13" customFormat="1" ht="48.75" customHeight="1" spans="1:12">
      <c r="A2" s="18" t="s">
        <v>66</v>
      </c>
      <c r="B2" s="18"/>
      <c r="C2" s="18"/>
      <c r="D2" s="18"/>
      <c r="E2" s="18"/>
      <c r="F2" s="18"/>
      <c r="G2" s="18"/>
      <c r="H2" s="77"/>
      <c r="I2" s="89"/>
      <c r="J2" s="18"/>
      <c r="K2" s="89"/>
      <c r="L2" s="89"/>
    </row>
    <row r="3" s="14" customFormat="1" ht="22.15" customHeight="1" spans="1:8">
      <c r="A3" s="78"/>
      <c r="B3" s="78"/>
      <c r="C3" s="78"/>
      <c r="D3" s="78"/>
      <c r="E3" s="78"/>
      <c r="F3" s="78"/>
      <c r="G3" s="78"/>
      <c r="H3" s="78" t="s">
        <v>2</v>
      </c>
    </row>
    <row r="4" s="51" customFormat="1" ht="29.85" customHeight="1" spans="1:8">
      <c r="A4" s="19" t="s">
        <v>67</v>
      </c>
      <c r="B4" s="19" t="s">
        <v>68</v>
      </c>
      <c r="C4" s="79" t="s">
        <v>69</v>
      </c>
      <c r="D4" s="80" t="s">
        <v>70</v>
      </c>
      <c r="E4" s="80" t="s">
        <v>71</v>
      </c>
      <c r="F4" s="80" t="s">
        <v>72</v>
      </c>
      <c r="G4" s="80" t="s">
        <v>73</v>
      </c>
      <c r="H4" s="80" t="s">
        <v>74</v>
      </c>
    </row>
    <row r="5" s="51" customFormat="1" ht="29.85" customHeight="1" spans="1:8">
      <c r="A5" s="19"/>
      <c r="B5" s="19"/>
      <c r="C5" s="79"/>
      <c r="D5" s="80"/>
      <c r="E5" s="80"/>
      <c r="F5" s="80"/>
      <c r="G5" s="80"/>
      <c r="H5" s="80"/>
    </row>
    <row r="6" s="51" customFormat="1" ht="29.85" customHeight="1" spans="1:8">
      <c r="A6" s="19"/>
      <c r="B6" s="19"/>
      <c r="C6" s="79"/>
      <c r="D6" s="80"/>
      <c r="E6" s="80"/>
      <c r="F6" s="80"/>
      <c r="G6" s="80"/>
      <c r="H6" s="80"/>
    </row>
    <row r="7" s="51" customFormat="1" ht="29.25" customHeight="1" spans="1:8">
      <c r="A7" s="29">
        <v>208</v>
      </c>
      <c r="B7" s="29" t="s">
        <v>75</v>
      </c>
      <c r="C7" s="81">
        <f>+D7+E7+F7+G7+H7</f>
        <v>3665</v>
      </c>
      <c r="D7" s="81">
        <f>+D8</f>
        <v>3665</v>
      </c>
      <c r="E7" s="82"/>
      <c r="F7" s="83"/>
      <c r="G7" s="83"/>
      <c r="H7" s="83"/>
    </row>
    <row r="8" s="51" customFormat="1" ht="29.25" customHeight="1" spans="1:8">
      <c r="A8" s="29">
        <v>20805</v>
      </c>
      <c r="B8" s="29" t="s">
        <v>76</v>
      </c>
      <c r="C8" s="81">
        <f>+D8+E8+F8+G8+H8</f>
        <v>3665</v>
      </c>
      <c r="D8" s="81">
        <f>+D9+D10</f>
        <v>3665</v>
      </c>
      <c r="E8" s="82"/>
      <c r="F8" s="83"/>
      <c r="G8" s="83"/>
      <c r="H8" s="83"/>
    </row>
    <row r="9" s="51" customFormat="1" ht="29.25" customHeight="1" spans="1:8">
      <c r="A9" s="29">
        <v>2080505</v>
      </c>
      <c r="B9" s="29" t="s">
        <v>77</v>
      </c>
      <c r="C9" s="81">
        <f t="shared" ref="C9:C11" si="0">+D9+E9+F9+G9+H9</f>
        <v>2560</v>
      </c>
      <c r="D9" s="81">
        <v>2560</v>
      </c>
      <c r="E9" s="82"/>
      <c r="F9" s="83"/>
      <c r="G9" s="83"/>
      <c r="H9" s="83"/>
    </row>
    <row r="10" s="51" customFormat="1" ht="29.25" customHeight="1" spans="1:8">
      <c r="A10" s="29">
        <v>2080506</v>
      </c>
      <c r="B10" s="29" t="s">
        <v>78</v>
      </c>
      <c r="C10" s="81">
        <f t="shared" si="0"/>
        <v>1105</v>
      </c>
      <c r="D10" s="81">
        <v>1105</v>
      </c>
      <c r="E10" s="82"/>
      <c r="F10" s="83"/>
      <c r="G10" s="83"/>
      <c r="H10" s="83"/>
    </row>
    <row r="11" s="51" customFormat="1" ht="29.25" customHeight="1" spans="1:8">
      <c r="A11" s="29">
        <v>210</v>
      </c>
      <c r="B11" s="29" t="s">
        <v>79</v>
      </c>
      <c r="C11" s="81">
        <f t="shared" si="0"/>
        <v>140236.15</v>
      </c>
      <c r="D11" s="81">
        <f>+D12+D14+D16</f>
        <v>44039.36</v>
      </c>
      <c r="E11" s="82">
        <v>96196.79</v>
      </c>
      <c r="F11" s="83"/>
      <c r="G11" s="83"/>
      <c r="H11" s="83"/>
    </row>
    <row r="12" s="21" customFormat="1" ht="29.25" customHeight="1" spans="1:248">
      <c r="A12" s="29">
        <v>21002</v>
      </c>
      <c r="B12" s="23" t="s">
        <v>80</v>
      </c>
      <c r="C12" s="41">
        <v>138511.75</v>
      </c>
      <c r="D12" s="41">
        <f>+D13</f>
        <v>42374.96</v>
      </c>
      <c r="E12" s="41">
        <f>+E13</f>
        <v>96136.79</v>
      </c>
      <c r="F12" s="84"/>
      <c r="G12" s="84"/>
      <c r="H12" s="84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</row>
    <row r="13" s="15" customFormat="1" ht="29.25" customHeight="1" spans="1:9">
      <c r="A13" s="29">
        <v>2100208</v>
      </c>
      <c r="B13" s="45" t="s">
        <v>81</v>
      </c>
      <c r="C13" s="41">
        <f t="shared" ref="C13:C19" si="1">+D13+E13+F13+G13+H13</f>
        <v>138511.75</v>
      </c>
      <c r="D13" s="41">
        <v>42374.96</v>
      </c>
      <c r="E13" s="41">
        <v>96136.79</v>
      </c>
      <c r="F13" s="84"/>
      <c r="G13" s="84"/>
      <c r="H13" s="84"/>
      <c r="I13" s="21"/>
    </row>
    <row r="14" ht="29.25" customHeight="1" spans="1:8">
      <c r="A14" s="29">
        <v>21004</v>
      </c>
      <c r="B14" s="45" t="s">
        <v>82</v>
      </c>
      <c r="C14" s="41">
        <f t="shared" si="1"/>
        <v>60</v>
      </c>
      <c r="D14" s="41">
        <v>0</v>
      </c>
      <c r="E14" s="41">
        <v>60</v>
      </c>
      <c r="F14" s="84"/>
      <c r="G14" s="84"/>
      <c r="H14" s="84"/>
    </row>
    <row r="15" ht="29.25" customHeight="1" spans="1:8">
      <c r="A15" s="29">
        <v>2100409</v>
      </c>
      <c r="B15" s="46" t="s">
        <v>83</v>
      </c>
      <c r="C15" s="41">
        <f t="shared" si="1"/>
        <v>60</v>
      </c>
      <c r="D15" s="41">
        <v>0</v>
      </c>
      <c r="E15" s="41">
        <v>60</v>
      </c>
      <c r="F15" s="84"/>
      <c r="G15" s="84"/>
      <c r="H15" s="84"/>
    </row>
    <row r="16" ht="29.25" customHeight="1" spans="1:8">
      <c r="A16" s="29">
        <v>21011</v>
      </c>
      <c r="B16" s="46" t="s">
        <v>84</v>
      </c>
      <c r="C16" s="41">
        <f t="shared" si="1"/>
        <v>1664.4</v>
      </c>
      <c r="D16" s="41">
        <v>1664.4</v>
      </c>
      <c r="E16" s="41"/>
      <c r="F16" s="84"/>
      <c r="G16" s="84"/>
      <c r="H16" s="84"/>
    </row>
    <row r="17" ht="29.25" customHeight="1" spans="1:8">
      <c r="A17" s="29">
        <v>2101102</v>
      </c>
      <c r="B17" s="46" t="s">
        <v>85</v>
      </c>
      <c r="C17" s="41">
        <f t="shared" si="1"/>
        <v>1600</v>
      </c>
      <c r="D17" s="41">
        <v>1600</v>
      </c>
      <c r="E17" s="41"/>
      <c r="F17" s="84"/>
      <c r="G17" s="84"/>
      <c r="H17" s="84"/>
    </row>
    <row r="18" ht="29.25" customHeight="1" spans="1:8">
      <c r="A18" s="29">
        <v>2101199</v>
      </c>
      <c r="B18" s="47" t="s">
        <v>86</v>
      </c>
      <c r="C18" s="41">
        <f t="shared" si="1"/>
        <v>64.4</v>
      </c>
      <c r="D18" s="41">
        <v>64.4</v>
      </c>
      <c r="E18" s="41"/>
      <c r="F18" s="84"/>
      <c r="G18" s="84"/>
      <c r="H18" s="84"/>
    </row>
    <row r="19" ht="29.25" customHeight="1" spans="1:8">
      <c r="A19" s="29"/>
      <c r="B19" s="85" t="s">
        <v>87</v>
      </c>
      <c r="C19" s="41">
        <f t="shared" si="1"/>
        <v>143901.15</v>
      </c>
      <c r="D19" s="41">
        <f>+D7+D11</f>
        <v>47704.36</v>
      </c>
      <c r="E19" s="41">
        <f>+E7+E11</f>
        <v>96196.79</v>
      </c>
      <c r="F19" s="84"/>
      <c r="G19" s="84"/>
      <c r="H19" s="84"/>
    </row>
    <row r="20" ht="35.25" customHeight="1" spans="1:8">
      <c r="A20" s="48" t="s">
        <v>88</v>
      </c>
      <c r="B20" s="86"/>
      <c r="C20" s="87"/>
      <c r="D20" s="88"/>
      <c r="E20" s="88"/>
      <c r="F20" s="88"/>
      <c r="G20" s="88"/>
      <c r="H20" s="88"/>
    </row>
  </sheetData>
  <mergeCells count="8">
    <mergeCell ref="A4:A6"/>
    <mergeCell ref="B4:B6"/>
    <mergeCell ref="C4:C6"/>
    <mergeCell ref="D4:D6"/>
    <mergeCell ref="E4:E6"/>
    <mergeCell ref="F4:F6"/>
    <mergeCell ref="G4:G6"/>
    <mergeCell ref="H4:H6"/>
  </mergeCells>
  <printOptions horizontalCentered="1"/>
  <pageMargins left="0.68" right="0.48" top="0.62" bottom="0.590551181102362" header="0.511811023622047" footer="0.511811023622047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8"/>
  <sheetViews>
    <sheetView showGridLines="0" showZeros="0" view="pageBreakPreview" zoomScale="85" zoomScaleNormal="115" topLeftCell="A13" workbookViewId="0">
      <selection activeCell="A21" sqref="A21"/>
    </sheetView>
  </sheetViews>
  <sheetFormatPr defaultColWidth="6.66666666666667" defaultRowHeight="18" customHeight="1"/>
  <cols>
    <col min="1" max="1" width="50.6666666666667" style="40" customWidth="1"/>
    <col min="2" max="2" width="17.6666666666667" style="40" customWidth="1"/>
    <col min="3" max="3" width="50.6666666666667" style="40" customWidth="1"/>
    <col min="4" max="4" width="17.6666666666667" style="40" customWidth="1"/>
    <col min="5" max="157" width="9" style="40" customWidth="1"/>
    <col min="158" max="250" width="9.16666666666667" style="40" customWidth="1"/>
    <col min="251" max="16384" width="6.66666666666667" style="40"/>
  </cols>
  <sheetData>
    <row r="1" ht="24" customHeight="1" spans="1:1">
      <c r="A1" s="17" t="s">
        <v>89</v>
      </c>
    </row>
    <row r="2" ht="42" customHeight="1" spans="1:250">
      <c r="A2" s="18" t="s">
        <v>90</v>
      </c>
      <c r="B2" s="18"/>
      <c r="C2" s="18"/>
      <c r="D2" s="4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</row>
    <row r="3" ht="24" customHeight="1" spans="1:250">
      <c r="A3" s="14"/>
      <c r="B3" s="14"/>
      <c r="C3" s="14"/>
      <c r="D3" s="14" t="s">
        <v>2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</row>
    <row r="4" ht="37.15" customHeight="1" spans="1:250">
      <c r="A4" s="19" t="s">
        <v>3</v>
      </c>
      <c r="B4" s="19"/>
      <c r="C4" s="19" t="s">
        <v>4</v>
      </c>
      <c r="D4" s="19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</row>
    <row r="5" ht="37.15" customHeight="1" spans="1:250">
      <c r="A5" s="19" t="s">
        <v>5</v>
      </c>
      <c r="B5" s="52" t="s">
        <v>6</v>
      </c>
      <c r="C5" s="19" t="s">
        <v>5</v>
      </c>
      <c r="D5" s="52" t="s">
        <v>6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</row>
    <row r="6" ht="30" customHeight="1" spans="1:250">
      <c r="A6" s="29" t="s">
        <v>91</v>
      </c>
      <c r="B6" s="41">
        <v>1463.2</v>
      </c>
      <c r="C6" s="53" t="s">
        <v>92</v>
      </c>
      <c r="D6" s="41">
        <v>1463.2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</row>
    <row r="7" ht="30" customHeight="1" spans="1:250">
      <c r="A7" s="29" t="s">
        <v>93</v>
      </c>
      <c r="B7" s="41">
        <v>1463.2</v>
      </c>
      <c r="C7" s="53" t="s">
        <v>94</v>
      </c>
      <c r="D7" s="4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</row>
    <row r="8" ht="30" customHeight="1" spans="1:250">
      <c r="A8" s="29" t="s">
        <v>95</v>
      </c>
      <c r="B8" s="41"/>
      <c r="C8" s="53" t="s">
        <v>96</v>
      </c>
      <c r="D8" s="4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</row>
    <row r="9" ht="30" customHeight="1" spans="1:250">
      <c r="A9" s="29" t="s">
        <v>97</v>
      </c>
      <c r="B9" s="41"/>
      <c r="C9" s="53" t="s">
        <v>98</v>
      </c>
      <c r="D9" s="4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</row>
    <row r="10" ht="30" customHeight="1" spans="1:250">
      <c r="A10" s="29" t="s">
        <v>99</v>
      </c>
      <c r="B10" s="41"/>
      <c r="C10" s="53" t="s">
        <v>100</v>
      </c>
      <c r="D10" s="4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</row>
    <row r="11" ht="30" customHeight="1" spans="1:250">
      <c r="A11" s="29" t="s">
        <v>93</v>
      </c>
      <c r="B11" s="41"/>
      <c r="C11" s="54" t="s">
        <v>101</v>
      </c>
      <c r="D11" s="4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</row>
    <row r="12" ht="30" customHeight="1" spans="1:250">
      <c r="A12" s="29" t="s">
        <v>95</v>
      </c>
      <c r="B12" s="41"/>
      <c r="C12" s="54" t="s">
        <v>102</v>
      </c>
      <c r="D12" s="41">
        <v>895.4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</row>
    <row r="13" ht="30" customHeight="1" spans="1:250">
      <c r="A13" s="29" t="s">
        <v>97</v>
      </c>
      <c r="B13" s="55"/>
      <c r="C13" s="54" t="s">
        <v>103</v>
      </c>
      <c r="D13" s="41">
        <v>567.8</v>
      </c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</row>
    <row r="14" ht="30" customHeight="1" spans="1:250">
      <c r="A14" s="42"/>
      <c r="B14" s="55"/>
      <c r="C14" s="54" t="s">
        <v>104</v>
      </c>
      <c r="D14" s="4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</row>
    <row r="15" ht="30" customHeight="1" spans="1:250">
      <c r="A15" s="56"/>
      <c r="B15" s="55"/>
      <c r="C15" s="54" t="s">
        <v>105</v>
      </c>
      <c r="D15" s="4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</row>
    <row r="16" ht="30" customHeight="1" spans="1:250">
      <c r="A16" s="29"/>
      <c r="B16" s="55"/>
      <c r="C16" s="54" t="s">
        <v>106</v>
      </c>
      <c r="D16" s="4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</row>
    <row r="17" ht="30" customHeight="1" spans="1:250">
      <c r="A17" s="29"/>
      <c r="B17" s="55"/>
      <c r="C17" s="54" t="s">
        <v>107</v>
      </c>
      <c r="D17" s="4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</row>
    <row r="18" ht="30" customHeight="1" spans="1:250">
      <c r="A18" s="29"/>
      <c r="B18" s="41"/>
      <c r="C18" s="54" t="s">
        <v>108</v>
      </c>
      <c r="D18" s="4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</row>
    <row r="19" ht="30" customHeight="1" spans="1:250">
      <c r="A19" s="29"/>
      <c r="B19" s="41"/>
      <c r="C19" s="54" t="s">
        <v>109</v>
      </c>
      <c r="D19" s="4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</row>
    <row r="20" ht="30" customHeight="1" spans="1:250">
      <c r="A20" s="29"/>
      <c r="B20" s="41"/>
      <c r="C20" s="54" t="s">
        <v>110</v>
      </c>
      <c r="D20" s="57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</row>
    <row r="21" ht="30" customHeight="1" spans="1:250">
      <c r="A21" s="29"/>
      <c r="B21" s="41"/>
      <c r="C21" s="54" t="s">
        <v>111</v>
      </c>
      <c r="D21" s="57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</row>
    <row r="22" ht="30" customHeight="1" spans="1:250">
      <c r="A22" s="29"/>
      <c r="B22" s="41"/>
      <c r="C22" s="54" t="s">
        <v>112</v>
      </c>
      <c r="D22" s="4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</row>
    <row r="23" ht="30" customHeight="1" spans="1:250">
      <c r="A23" s="29"/>
      <c r="B23" s="41"/>
      <c r="C23" s="54" t="s">
        <v>113</v>
      </c>
      <c r="D23" s="58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</row>
    <row r="24" ht="31.15" customHeight="1" spans="1:250">
      <c r="A24" s="29"/>
      <c r="B24" s="41"/>
      <c r="C24" s="54" t="s">
        <v>114</v>
      </c>
      <c r="D24" s="58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</row>
    <row r="25" ht="31.15" customHeight="1" spans="1:250">
      <c r="A25" s="29"/>
      <c r="B25" s="41"/>
      <c r="C25" s="54" t="s">
        <v>115</v>
      </c>
      <c r="D25" s="58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</row>
    <row r="26" ht="31.15" customHeight="1" spans="1:250">
      <c r="A26" s="29"/>
      <c r="B26" s="41"/>
      <c r="C26" s="54" t="s">
        <v>116</v>
      </c>
      <c r="D26" s="58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</row>
    <row r="27" ht="31.15" customHeight="1" spans="1:250">
      <c r="A27" s="29"/>
      <c r="B27" s="41"/>
      <c r="C27" s="54" t="s">
        <v>117</v>
      </c>
      <c r="D27" s="58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</row>
    <row r="28" ht="30" customHeight="1" spans="1:250">
      <c r="A28" s="29"/>
      <c r="B28" s="41"/>
      <c r="C28" s="54" t="s">
        <v>118</v>
      </c>
      <c r="D28" s="41"/>
      <c r="E28" s="59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</row>
    <row r="29" ht="30" customHeight="1" spans="1:250">
      <c r="A29" s="29"/>
      <c r="B29" s="41"/>
      <c r="C29" s="54" t="s">
        <v>119</v>
      </c>
      <c r="D29" s="41"/>
      <c r="E29" s="59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</row>
    <row r="30" ht="30" customHeight="1" spans="1:250">
      <c r="A30" s="61"/>
      <c r="B30" s="41"/>
      <c r="C30" s="62" t="s">
        <v>120</v>
      </c>
      <c r="D30" s="41"/>
      <c r="E30" s="59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  <c r="IN30" s="60"/>
      <c r="IO30" s="60"/>
      <c r="IP30" s="60"/>
    </row>
    <row r="31" ht="30" customHeight="1" spans="1:250">
      <c r="A31" s="61"/>
      <c r="B31" s="41"/>
      <c r="C31" s="41"/>
      <c r="D31" s="41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59"/>
      <c r="EW31" s="59"/>
      <c r="EX31" s="59"/>
      <c r="EY31" s="59"/>
      <c r="EZ31" s="59"/>
      <c r="FA31" s="59"/>
      <c r="FB31" s="59"/>
      <c r="FC31" s="59"/>
      <c r="FD31" s="59"/>
      <c r="FE31" s="59"/>
      <c r="FF31" s="59"/>
      <c r="FG31" s="59"/>
      <c r="FH31" s="59"/>
      <c r="FI31" s="59"/>
      <c r="FJ31" s="59"/>
      <c r="FK31" s="59"/>
      <c r="FL31" s="59"/>
      <c r="FM31" s="59"/>
      <c r="FN31" s="59"/>
      <c r="FO31" s="59"/>
      <c r="FP31" s="59"/>
      <c r="FQ31" s="59"/>
      <c r="FR31" s="59"/>
      <c r="FS31" s="59"/>
      <c r="FT31" s="59"/>
      <c r="FU31" s="59"/>
      <c r="FV31" s="59"/>
      <c r="FW31" s="59"/>
      <c r="FX31" s="59"/>
      <c r="FY31" s="59"/>
      <c r="FZ31" s="59"/>
      <c r="GA31" s="59"/>
      <c r="GB31" s="59"/>
      <c r="GC31" s="59"/>
      <c r="GD31" s="59"/>
      <c r="GE31" s="59"/>
      <c r="GF31" s="59"/>
      <c r="GG31" s="59"/>
      <c r="GH31" s="59"/>
      <c r="GI31" s="59"/>
      <c r="GJ31" s="59"/>
      <c r="GK31" s="59"/>
      <c r="GL31" s="59"/>
      <c r="GM31" s="59"/>
      <c r="GN31" s="59"/>
      <c r="GO31" s="59"/>
      <c r="GP31" s="59"/>
      <c r="GQ31" s="59"/>
      <c r="GR31" s="59"/>
      <c r="GS31" s="59"/>
      <c r="GT31" s="59"/>
      <c r="GU31" s="59"/>
      <c r="GV31" s="59"/>
      <c r="GW31" s="59"/>
      <c r="GX31" s="59"/>
      <c r="GY31" s="59"/>
      <c r="GZ31" s="59"/>
      <c r="HA31" s="59"/>
      <c r="HB31" s="59"/>
      <c r="HC31" s="59"/>
      <c r="HD31" s="59"/>
      <c r="HE31" s="59"/>
      <c r="HF31" s="59"/>
      <c r="HG31" s="59"/>
      <c r="HH31" s="59"/>
      <c r="HI31" s="59"/>
      <c r="HJ31" s="59"/>
      <c r="HK31" s="59"/>
      <c r="HL31" s="59"/>
      <c r="HM31" s="59"/>
      <c r="HN31" s="59"/>
      <c r="HO31" s="59"/>
      <c r="HP31" s="59"/>
      <c r="HQ31" s="59"/>
      <c r="HR31" s="59"/>
      <c r="HS31" s="59"/>
      <c r="HT31" s="59"/>
      <c r="HU31" s="59"/>
      <c r="HV31" s="59"/>
      <c r="HW31" s="59"/>
      <c r="HX31" s="59"/>
      <c r="HY31" s="59"/>
      <c r="HZ31" s="59"/>
      <c r="IA31" s="59"/>
      <c r="IB31" s="59"/>
      <c r="IC31" s="59"/>
      <c r="ID31" s="59"/>
      <c r="IE31" s="59"/>
      <c r="IF31" s="59"/>
      <c r="IG31" s="59"/>
      <c r="IH31" s="59"/>
      <c r="II31" s="59"/>
      <c r="IJ31" s="59"/>
      <c r="IK31" s="59"/>
      <c r="IL31" s="59"/>
      <c r="IM31" s="59"/>
      <c r="IN31" s="59"/>
      <c r="IO31" s="59"/>
      <c r="IP31" s="59"/>
    </row>
    <row r="32" ht="30" customHeight="1" spans="1:250">
      <c r="A32" s="42" t="s">
        <v>43</v>
      </c>
      <c r="B32" s="41">
        <v>1463.2</v>
      </c>
      <c r="C32" s="63" t="s">
        <v>44</v>
      </c>
      <c r="D32" s="41">
        <v>1463.2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</row>
    <row r="33" ht="27" customHeight="1" spans="1:250">
      <c r="A33" s="30"/>
      <c r="B33" s="64"/>
      <c r="C33" s="65"/>
      <c r="D33" s="66">
        <v>0</v>
      </c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</row>
    <row r="34" ht="27.75" customHeight="1" spans="1:250">
      <c r="A34" s="67"/>
      <c r="B34" s="68"/>
      <c r="C34" s="67"/>
      <c r="D34" s="68"/>
      <c r="E34" s="67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</row>
    <row r="35" ht="27.75" customHeight="1" spans="1:250">
      <c r="A35" s="69"/>
      <c r="B35" s="70"/>
      <c r="C35" s="70"/>
      <c r="D35" s="70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72"/>
      <c r="FC35" s="72"/>
      <c r="FD35" s="72"/>
      <c r="FE35" s="72"/>
      <c r="FF35" s="72"/>
      <c r="FG35" s="72"/>
      <c r="FH35" s="72"/>
      <c r="FI35" s="72"/>
      <c r="FJ35" s="72"/>
      <c r="FK35" s="72"/>
      <c r="FL35" s="72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  <c r="GC35" s="72"/>
      <c r="GD35" s="72"/>
      <c r="GE35" s="72"/>
      <c r="GF35" s="72"/>
      <c r="GG35" s="72"/>
      <c r="GH35" s="72"/>
      <c r="GI35" s="72"/>
      <c r="GJ35" s="72"/>
      <c r="GK35" s="72"/>
      <c r="GL35" s="72"/>
      <c r="GM35" s="72"/>
      <c r="GN35" s="72"/>
      <c r="GO35" s="72"/>
      <c r="GP35" s="72"/>
      <c r="GQ35" s="72"/>
      <c r="GR35" s="72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2"/>
      <c r="HD35" s="72"/>
      <c r="HE35" s="72"/>
      <c r="HF35" s="72"/>
      <c r="HG35" s="72"/>
      <c r="HH35" s="72"/>
      <c r="HI35" s="72"/>
      <c r="HJ35" s="72"/>
      <c r="HK35" s="72"/>
      <c r="HL35" s="72"/>
      <c r="HM35" s="72"/>
      <c r="HN35" s="72"/>
      <c r="HO35" s="72"/>
      <c r="HP35" s="72"/>
      <c r="HQ35" s="72"/>
      <c r="HR35" s="72"/>
      <c r="HS35" s="72"/>
      <c r="HT35" s="72"/>
      <c r="HU35" s="72"/>
      <c r="HV35" s="72"/>
      <c r="HW35" s="72"/>
      <c r="HX35" s="72"/>
      <c r="HY35" s="72"/>
      <c r="HZ35" s="72"/>
      <c r="IA35" s="72"/>
      <c r="IB35" s="72"/>
      <c r="IC35" s="72"/>
      <c r="ID35" s="72"/>
      <c r="IE35" s="72"/>
      <c r="IF35" s="72"/>
      <c r="IG35" s="72"/>
      <c r="IH35" s="72"/>
      <c r="II35" s="72"/>
      <c r="IJ35" s="72"/>
      <c r="IK35" s="72"/>
      <c r="IL35" s="72"/>
      <c r="IM35" s="72"/>
      <c r="IN35" s="72"/>
      <c r="IO35" s="72"/>
      <c r="IP35" s="72"/>
    </row>
    <row r="36" ht="27.75" customHeight="1" spans="1:250">
      <c r="A36" s="70"/>
      <c r="B36" s="70"/>
      <c r="C36" s="70"/>
      <c r="D36" s="70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72"/>
      <c r="FC36" s="72"/>
      <c r="FD36" s="72"/>
      <c r="FE36" s="72"/>
      <c r="FF36" s="72"/>
      <c r="FG36" s="72"/>
      <c r="FH36" s="72"/>
      <c r="FI36" s="72"/>
      <c r="FJ36" s="72"/>
      <c r="FK36" s="72"/>
      <c r="FL36" s="72"/>
      <c r="FM36" s="72"/>
      <c r="FN36" s="72"/>
      <c r="FO36" s="72"/>
      <c r="FP36" s="72"/>
      <c r="FQ36" s="72"/>
      <c r="FR36" s="72"/>
      <c r="FS36" s="72"/>
      <c r="FT36" s="72"/>
      <c r="FU36" s="72"/>
      <c r="FV36" s="72"/>
      <c r="FW36" s="72"/>
      <c r="FX36" s="72"/>
      <c r="FY36" s="72"/>
      <c r="FZ36" s="72"/>
      <c r="GA36" s="72"/>
      <c r="GB36" s="72"/>
      <c r="GC36" s="72"/>
      <c r="GD36" s="72"/>
      <c r="GE36" s="72"/>
      <c r="GF36" s="72"/>
      <c r="GG36" s="72"/>
      <c r="GH36" s="72"/>
      <c r="GI36" s="72"/>
      <c r="GJ36" s="72"/>
      <c r="GK36" s="72"/>
      <c r="GL36" s="72"/>
      <c r="GM36" s="72"/>
      <c r="GN36" s="72"/>
      <c r="GO36" s="72"/>
      <c r="GP36" s="72"/>
      <c r="GQ36" s="72"/>
      <c r="GR36" s="72"/>
      <c r="GS36" s="72"/>
      <c r="GT36" s="72"/>
      <c r="GU36" s="72"/>
      <c r="GV36" s="72"/>
      <c r="GW36" s="72"/>
      <c r="GX36" s="72"/>
      <c r="GY36" s="72"/>
      <c r="GZ36" s="72"/>
      <c r="HA36" s="72"/>
      <c r="HB36" s="72"/>
      <c r="HC36" s="72"/>
      <c r="HD36" s="72"/>
      <c r="HE36" s="72"/>
      <c r="HF36" s="72"/>
      <c r="HG36" s="72"/>
      <c r="HH36" s="72"/>
      <c r="HI36" s="72"/>
      <c r="HJ36" s="72"/>
      <c r="HK36" s="72"/>
      <c r="HL36" s="72"/>
      <c r="HM36" s="72"/>
      <c r="HN36" s="72"/>
      <c r="HO36" s="72"/>
      <c r="HP36" s="72"/>
      <c r="HQ36" s="72"/>
      <c r="HR36" s="72"/>
      <c r="HS36" s="72"/>
      <c r="HT36" s="72"/>
      <c r="HU36" s="72"/>
      <c r="HV36" s="72"/>
      <c r="HW36" s="72"/>
      <c r="HX36" s="72"/>
      <c r="HY36" s="72"/>
      <c r="HZ36" s="72"/>
      <c r="IA36" s="72"/>
      <c r="IB36" s="72"/>
      <c r="IC36" s="72"/>
      <c r="ID36" s="72"/>
      <c r="IE36" s="72"/>
      <c r="IF36" s="72"/>
      <c r="IG36" s="72"/>
      <c r="IH36" s="72"/>
      <c r="II36" s="72"/>
      <c r="IJ36" s="72"/>
      <c r="IK36" s="72"/>
      <c r="IL36" s="72"/>
      <c r="IM36" s="72"/>
      <c r="IN36" s="72"/>
      <c r="IO36" s="72"/>
      <c r="IP36" s="72"/>
    </row>
    <row r="37" ht="27.75" customHeight="1" spans="1:250">
      <c r="A37" s="70"/>
      <c r="B37" s="70"/>
      <c r="C37" s="70"/>
      <c r="D37" s="70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72"/>
      <c r="FC37" s="72"/>
      <c r="FD37" s="72"/>
      <c r="FE37" s="72"/>
      <c r="FF37" s="72"/>
      <c r="FG37" s="72"/>
      <c r="FH37" s="72"/>
      <c r="FI37" s="72"/>
      <c r="FJ37" s="72"/>
      <c r="FK37" s="72"/>
      <c r="FL37" s="72"/>
      <c r="FM37" s="72"/>
      <c r="FN37" s="72"/>
      <c r="FO37" s="72"/>
      <c r="FP37" s="72"/>
      <c r="FQ37" s="72"/>
      <c r="FR37" s="72"/>
      <c r="FS37" s="72"/>
      <c r="FT37" s="72"/>
      <c r="FU37" s="72"/>
      <c r="FV37" s="72"/>
      <c r="FW37" s="72"/>
      <c r="FX37" s="72"/>
      <c r="FY37" s="72"/>
      <c r="FZ37" s="72"/>
      <c r="GA37" s="72"/>
      <c r="GB37" s="72"/>
      <c r="GC37" s="72"/>
      <c r="GD37" s="72"/>
      <c r="GE37" s="72"/>
      <c r="GF37" s="72"/>
      <c r="GG37" s="72"/>
      <c r="GH37" s="72"/>
      <c r="GI37" s="72"/>
      <c r="GJ37" s="72"/>
      <c r="GK37" s="72"/>
      <c r="GL37" s="72"/>
      <c r="GM37" s="72"/>
      <c r="GN37" s="72"/>
      <c r="GO37" s="72"/>
      <c r="GP37" s="72"/>
      <c r="GQ37" s="72"/>
      <c r="GR37" s="72"/>
      <c r="GS37" s="72"/>
      <c r="GT37" s="72"/>
      <c r="GU37" s="72"/>
      <c r="GV37" s="72"/>
      <c r="GW37" s="72"/>
      <c r="GX37" s="72"/>
      <c r="GY37" s="72"/>
      <c r="GZ37" s="72"/>
      <c r="HA37" s="72"/>
      <c r="HB37" s="72"/>
      <c r="HC37" s="72"/>
      <c r="HD37" s="72"/>
      <c r="HE37" s="72"/>
      <c r="HF37" s="72"/>
      <c r="HG37" s="72"/>
      <c r="HH37" s="72"/>
      <c r="HI37" s="72"/>
      <c r="HJ37" s="72"/>
      <c r="HK37" s="72"/>
      <c r="HL37" s="72"/>
      <c r="HM37" s="72"/>
      <c r="HN37" s="72"/>
      <c r="HO37" s="72"/>
      <c r="HP37" s="72"/>
      <c r="HQ37" s="72"/>
      <c r="HR37" s="72"/>
      <c r="HS37" s="72"/>
      <c r="HT37" s="72"/>
      <c r="HU37" s="72"/>
      <c r="HV37" s="72"/>
      <c r="HW37" s="72"/>
      <c r="HX37" s="72"/>
      <c r="HY37" s="72"/>
      <c r="HZ37" s="72"/>
      <c r="IA37" s="72"/>
      <c r="IB37" s="72"/>
      <c r="IC37" s="72"/>
      <c r="ID37" s="72"/>
      <c r="IE37" s="72"/>
      <c r="IF37" s="72"/>
      <c r="IG37" s="72"/>
      <c r="IH37" s="72"/>
      <c r="II37" s="72"/>
      <c r="IJ37" s="72"/>
      <c r="IK37" s="72"/>
      <c r="IL37" s="72"/>
      <c r="IM37" s="72"/>
      <c r="IN37" s="72"/>
      <c r="IO37" s="72"/>
      <c r="IP37" s="72"/>
    </row>
    <row r="38" ht="27.75" customHeight="1" spans="1:250">
      <c r="A38" s="70"/>
      <c r="B38" s="70"/>
      <c r="C38" s="70"/>
      <c r="D38" s="70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72"/>
      <c r="FC38" s="72"/>
      <c r="FD38" s="72"/>
      <c r="FE38" s="72"/>
      <c r="FF38" s="72"/>
      <c r="FG38" s="72"/>
      <c r="FH38" s="72"/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  <c r="GC38" s="72"/>
      <c r="GD38" s="72"/>
      <c r="GE38" s="72"/>
      <c r="GF38" s="72"/>
      <c r="GG38" s="72"/>
      <c r="GH38" s="72"/>
      <c r="GI38" s="72"/>
      <c r="GJ38" s="72"/>
      <c r="GK38" s="72"/>
      <c r="GL38" s="72"/>
      <c r="GM38" s="72"/>
      <c r="GN38" s="72"/>
      <c r="GO38" s="72"/>
      <c r="GP38" s="72"/>
      <c r="GQ38" s="72"/>
      <c r="GR38" s="72"/>
      <c r="GS38" s="72"/>
      <c r="GT38" s="72"/>
      <c r="GU38" s="72"/>
      <c r="GV38" s="72"/>
      <c r="GW38" s="72"/>
      <c r="GX38" s="72"/>
      <c r="GY38" s="72"/>
      <c r="GZ38" s="72"/>
      <c r="HA38" s="72"/>
      <c r="HB38" s="72"/>
      <c r="HC38" s="72"/>
      <c r="HD38" s="72"/>
      <c r="HE38" s="72"/>
      <c r="HF38" s="72"/>
      <c r="HG38" s="72"/>
      <c r="HH38" s="72"/>
      <c r="HI38" s="72"/>
      <c r="HJ38" s="72"/>
      <c r="HK38" s="72"/>
      <c r="HL38" s="72"/>
      <c r="HM38" s="72"/>
      <c r="HN38" s="72"/>
      <c r="HO38" s="72"/>
      <c r="HP38" s="72"/>
      <c r="HQ38" s="72"/>
      <c r="HR38" s="72"/>
      <c r="HS38" s="72"/>
      <c r="HT38" s="72"/>
      <c r="HU38" s="72"/>
      <c r="HV38" s="72"/>
      <c r="HW38" s="72"/>
      <c r="HX38" s="72"/>
      <c r="HY38" s="72"/>
      <c r="HZ38" s="72"/>
      <c r="IA38" s="72"/>
      <c r="IB38" s="72"/>
      <c r="IC38" s="72"/>
      <c r="ID38" s="72"/>
      <c r="IE38" s="72"/>
      <c r="IF38" s="72"/>
      <c r="IG38" s="72"/>
      <c r="IH38" s="72"/>
      <c r="II38" s="72"/>
      <c r="IJ38" s="72"/>
      <c r="IK38" s="72"/>
      <c r="IL38" s="72"/>
      <c r="IM38" s="72"/>
      <c r="IN38" s="72"/>
      <c r="IO38" s="72"/>
      <c r="IP38" s="72"/>
    </row>
  </sheetData>
  <mergeCells count="2">
    <mergeCell ref="A4:B4"/>
    <mergeCell ref="C4:D4"/>
  </mergeCells>
  <printOptions horizontalCentered="1"/>
  <pageMargins left="0.551181092975646" right="0.551181092975646" top="0.78" bottom="0.590551181102362" header="0.590551181102362" footer="0.236220481827503"/>
  <pageSetup paperSize="9" scale="75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9"/>
  <sheetViews>
    <sheetView showGridLines="0" showZeros="0" view="pageBreakPreview" zoomScale="85" zoomScaleNormal="115" workbookViewId="0">
      <selection activeCell="C9" sqref="C9"/>
    </sheetView>
  </sheetViews>
  <sheetFormatPr defaultColWidth="9.16666666666667" defaultRowHeight="27.75" customHeight="1"/>
  <cols>
    <col min="1" max="1" width="18.5" style="16" customWidth="1"/>
    <col min="2" max="2" width="49.8333333333333" style="16" customWidth="1"/>
    <col min="3" max="6" width="18" style="16" customWidth="1"/>
    <col min="7" max="7" width="21.8333333333333" style="16" customWidth="1"/>
    <col min="8" max="245" width="7.66666666666667" style="16" customWidth="1"/>
    <col min="246" max="16384" width="9.16666666666667" style="40"/>
  </cols>
  <sheetData>
    <row r="1" customHeight="1" spans="1:3">
      <c r="A1" s="17" t="s">
        <v>121</v>
      </c>
      <c r="B1" s="17"/>
      <c r="C1" s="17"/>
    </row>
    <row r="2" s="13" customFormat="1" ht="29.25" customHeight="1" spans="1:7">
      <c r="A2" s="18" t="s">
        <v>122</v>
      </c>
      <c r="B2" s="18"/>
      <c r="C2" s="18"/>
      <c r="D2" s="18"/>
      <c r="E2" s="18"/>
      <c r="F2" s="18"/>
      <c r="G2" s="18"/>
    </row>
    <row r="3" s="14" customFormat="1" ht="30.75" customHeight="1" spans="7:7">
      <c r="G3" s="14" t="s">
        <v>2</v>
      </c>
    </row>
    <row r="4" s="15" customFormat="1" ht="34.5" customHeight="1" spans="1:245">
      <c r="A4" s="19" t="s">
        <v>67</v>
      </c>
      <c r="B4" s="19" t="s">
        <v>68</v>
      </c>
      <c r="C4" s="19" t="s">
        <v>50</v>
      </c>
      <c r="D4" s="20" t="s">
        <v>70</v>
      </c>
      <c r="E4" s="20"/>
      <c r="F4" s="20"/>
      <c r="G4" s="42" t="s">
        <v>71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</row>
    <row r="5" s="15" customFormat="1" ht="34.5" customHeight="1" spans="1:245">
      <c r="A5" s="19"/>
      <c r="B5" s="19"/>
      <c r="C5" s="19"/>
      <c r="D5" s="19" t="s">
        <v>123</v>
      </c>
      <c r="E5" s="19" t="s">
        <v>124</v>
      </c>
      <c r="F5" s="19" t="s">
        <v>125</v>
      </c>
      <c r="G5" s="42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</row>
    <row r="6" ht="29.25" customHeight="1" spans="1:7">
      <c r="A6" s="29">
        <v>208</v>
      </c>
      <c r="B6" s="29" t="s">
        <v>75</v>
      </c>
      <c r="C6" s="43">
        <v>895.4</v>
      </c>
      <c r="D6" s="43">
        <v>895.4</v>
      </c>
      <c r="E6" s="43">
        <v>895.4</v>
      </c>
      <c r="F6" s="43"/>
      <c r="G6" s="44"/>
    </row>
    <row r="7" ht="29.25" customHeight="1" spans="1:7">
      <c r="A7" s="29">
        <v>20805</v>
      </c>
      <c r="B7" s="29" t="s">
        <v>76</v>
      </c>
      <c r="C7" s="43">
        <v>895.4</v>
      </c>
      <c r="D7" s="43">
        <v>895.4</v>
      </c>
      <c r="E7" s="43">
        <v>895.4</v>
      </c>
      <c r="F7" s="43"/>
      <c r="G7" s="44"/>
    </row>
    <row r="8" ht="29.25" customHeight="1" spans="1:7">
      <c r="A8" s="29">
        <v>2080505</v>
      </c>
      <c r="B8" s="29" t="s">
        <v>77</v>
      </c>
      <c r="C8" s="43">
        <v>596.9</v>
      </c>
      <c r="D8" s="43">
        <v>596.9</v>
      </c>
      <c r="E8" s="43">
        <v>596.9</v>
      </c>
      <c r="F8" s="43"/>
      <c r="G8" s="44"/>
    </row>
    <row r="9" ht="29.25" customHeight="1" spans="1:7">
      <c r="A9" s="29">
        <v>2080506</v>
      </c>
      <c r="B9" s="29" t="s">
        <v>78</v>
      </c>
      <c r="C9" s="43">
        <v>298.5</v>
      </c>
      <c r="D9" s="43">
        <v>298.5</v>
      </c>
      <c r="E9" s="43">
        <v>298.5</v>
      </c>
      <c r="F9" s="43"/>
      <c r="G9" s="44"/>
    </row>
    <row r="10" ht="29.25" customHeight="1" spans="1:7">
      <c r="A10" s="29">
        <v>210</v>
      </c>
      <c r="B10" s="29" t="s">
        <v>79</v>
      </c>
      <c r="C10" s="43">
        <v>567.8</v>
      </c>
      <c r="D10" s="43">
        <v>353.2</v>
      </c>
      <c r="E10" s="43">
        <v>353.2</v>
      </c>
      <c r="F10" s="43"/>
      <c r="G10" s="44">
        <v>214.6</v>
      </c>
    </row>
    <row r="11" ht="29.25" customHeight="1" spans="1:7">
      <c r="A11" s="29">
        <v>21002</v>
      </c>
      <c r="B11" s="23" t="s">
        <v>80</v>
      </c>
      <c r="C11" s="43">
        <v>315.2</v>
      </c>
      <c r="D11" s="43">
        <v>160.6</v>
      </c>
      <c r="E11" s="43">
        <v>160.6</v>
      </c>
      <c r="F11" s="43"/>
      <c r="G11" s="44">
        <v>154.6</v>
      </c>
    </row>
    <row r="12" ht="29.25" customHeight="1" spans="1:7">
      <c r="A12" s="29">
        <v>2100208</v>
      </c>
      <c r="B12" s="45" t="s">
        <v>81</v>
      </c>
      <c r="C12" s="43">
        <v>315.2</v>
      </c>
      <c r="D12" s="43">
        <v>160.6</v>
      </c>
      <c r="E12" s="43">
        <v>160.6</v>
      </c>
      <c r="F12" s="43"/>
      <c r="G12" s="44">
        <v>154.6</v>
      </c>
    </row>
    <row r="13" ht="29.25" customHeight="1" spans="1:7">
      <c r="A13" s="29">
        <v>21004</v>
      </c>
      <c r="B13" s="45" t="s">
        <v>82</v>
      </c>
      <c r="C13" s="43">
        <v>60</v>
      </c>
      <c r="D13" s="43"/>
      <c r="E13" s="43"/>
      <c r="F13" s="43"/>
      <c r="G13" s="44">
        <v>60</v>
      </c>
    </row>
    <row r="14" ht="29.25" customHeight="1" spans="1:7">
      <c r="A14" s="29">
        <v>2100409</v>
      </c>
      <c r="B14" s="46" t="s">
        <v>83</v>
      </c>
      <c r="C14" s="43">
        <v>60</v>
      </c>
      <c r="D14" s="43"/>
      <c r="E14" s="43"/>
      <c r="F14" s="43"/>
      <c r="G14" s="44">
        <v>60</v>
      </c>
    </row>
    <row r="15" ht="29.25" customHeight="1" spans="1:7">
      <c r="A15" s="29">
        <v>21011</v>
      </c>
      <c r="B15" s="46" t="s">
        <v>84</v>
      </c>
      <c r="C15" s="43">
        <v>192.6</v>
      </c>
      <c r="D15" s="43">
        <v>192.6</v>
      </c>
      <c r="E15" s="43">
        <v>192.6</v>
      </c>
      <c r="F15" s="43"/>
      <c r="G15" s="44"/>
    </row>
    <row r="16" ht="29.25" customHeight="1" spans="1:7">
      <c r="A16" s="29">
        <v>2101102</v>
      </c>
      <c r="B16" s="46" t="s">
        <v>85</v>
      </c>
      <c r="C16" s="43">
        <v>128.2</v>
      </c>
      <c r="D16" s="43">
        <v>128.2</v>
      </c>
      <c r="E16" s="43">
        <v>128.2</v>
      </c>
      <c r="F16" s="43"/>
      <c r="G16" s="44"/>
    </row>
    <row r="17" ht="29.25" customHeight="1" spans="1:7">
      <c r="A17" s="29">
        <v>2101199</v>
      </c>
      <c r="B17" s="47" t="s">
        <v>86</v>
      </c>
      <c r="C17" s="43">
        <v>64.4</v>
      </c>
      <c r="D17" s="43">
        <v>64.4</v>
      </c>
      <c r="E17" s="43">
        <v>64.4</v>
      </c>
      <c r="F17" s="43"/>
      <c r="G17" s="44"/>
    </row>
    <row r="18" ht="29.25" customHeight="1" spans="1:7">
      <c r="A18" s="28" t="s">
        <v>126</v>
      </c>
      <c r="B18" s="28" t="s">
        <v>69</v>
      </c>
      <c r="C18" s="43">
        <v>1463.2</v>
      </c>
      <c r="D18" s="43">
        <v>1248.6</v>
      </c>
      <c r="E18" s="43">
        <v>1248.6</v>
      </c>
      <c r="F18" s="43"/>
      <c r="G18" s="44">
        <v>214.6</v>
      </c>
    </row>
    <row r="19" customHeight="1" spans="1:2">
      <c r="A19" s="48" t="s">
        <v>88</v>
      </c>
      <c r="B19" s="48"/>
    </row>
  </sheetData>
  <mergeCells count="4">
    <mergeCell ref="A4:A5"/>
    <mergeCell ref="B4:B5"/>
    <mergeCell ref="C4:C5"/>
    <mergeCell ref="G4:G5"/>
  </mergeCells>
  <printOptions horizontalCentered="1"/>
  <pageMargins left="0.826771653543307" right="0.826771653543307" top="0.45" bottom="0.590551181102362" header="0.35" footer="0.511811023622047"/>
  <pageSetup paperSize="9" scale="9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6"/>
  <sheetViews>
    <sheetView showGridLines="0" showZeros="0" view="pageBreakPreview" zoomScale="85" zoomScaleNormal="115" workbookViewId="0">
      <selection activeCell="C13" sqref="C13"/>
    </sheetView>
  </sheetViews>
  <sheetFormatPr defaultColWidth="9.16666666666667" defaultRowHeight="12.75" customHeight="1"/>
  <cols>
    <col min="1" max="1" width="19.3333333333333" style="40" customWidth="1"/>
    <col min="2" max="2" width="45.1666666666667" style="40" customWidth="1"/>
    <col min="3" max="3" width="21.5" style="40" customWidth="1"/>
    <col min="4" max="4" width="22.5" style="40" customWidth="1"/>
    <col min="5" max="5" width="22.6666666666667" style="40" customWidth="1"/>
    <col min="6" max="243" width="7.66666666666667" style="40" customWidth="1"/>
    <col min="244" max="16384" width="9.16666666666667" style="40"/>
  </cols>
  <sheetData>
    <row r="1" ht="33.75" customHeight="1" spans="1:2">
      <c r="A1" s="17" t="s">
        <v>127</v>
      </c>
      <c r="B1" s="17"/>
    </row>
    <row r="2" ht="39.75" customHeight="1" spans="1:243">
      <c r="A2" s="18" t="s">
        <v>128</v>
      </c>
      <c r="B2" s="18"/>
      <c r="C2" s="18"/>
      <c r="D2" s="18"/>
      <c r="E2" s="18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</row>
    <row r="3" ht="15" customHeight="1" spans="1:243">
      <c r="A3" s="14"/>
      <c r="B3" s="14"/>
      <c r="C3" s="14"/>
      <c r="D3" s="14"/>
      <c r="E3" s="14" t="s">
        <v>2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</row>
    <row r="4" ht="40.15" customHeight="1" spans="1:243">
      <c r="A4" s="19" t="s">
        <v>129</v>
      </c>
      <c r="B4" s="19"/>
      <c r="C4" s="20" t="s">
        <v>130</v>
      </c>
      <c r="D4" s="20"/>
      <c r="E4" s="20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</row>
    <row r="5" ht="40.15" customHeight="1" spans="1:243">
      <c r="A5" s="19" t="s">
        <v>67</v>
      </c>
      <c r="B5" s="19" t="s">
        <v>68</v>
      </c>
      <c r="C5" s="19" t="s">
        <v>123</v>
      </c>
      <c r="D5" s="19" t="s">
        <v>124</v>
      </c>
      <c r="E5" s="19" t="s">
        <v>125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</row>
    <row r="6" ht="35.1" customHeight="1" spans="1:243">
      <c r="A6" s="29">
        <v>301</v>
      </c>
      <c r="B6" s="23" t="s">
        <v>131</v>
      </c>
      <c r="C6" s="41">
        <f>D6+E6</f>
        <v>1063</v>
      </c>
      <c r="D6" s="41">
        <f>D7+D8+D9+D10+D11</f>
        <v>1063</v>
      </c>
      <c r="E6" s="41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</row>
    <row r="7" ht="35.1" customHeight="1" spans="1:243">
      <c r="A7" s="29">
        <v>30108</v>
      </c>
      <c r="B7" s="23" t="s">
        <v>132</v>
      </c>
      <c r="C7" s="41">
        <v>596.9</v>
      </c>
      <c r="D7" s="41">
        <v>596.9</v>
      </c>
      <c r="E7" s="41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</row>
    <row r="8" ht="35.1" customHeight="1" spans="1:243">
      <c r="A8" s="29">
        <v>30109</v>
      </c>
      <c r="B8" s="23" t="s">
        <v>133</v>
      </c>
      <c r="C8" s="41">
        <v>298.5</v>
      </c>
      <c r="D8" s="41">
        <v>298.5</v>
      </c>
      <c r="E8" s="4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</row>
    <row r="9" ht="35.1" customHeight="1" spans="1:243">
      <c r="A9" s="29">
        <v>30110</v>
      </c>
      <c r="B9" s="23" t="s">
        <v>134</v>
      </c>
      <c r="C9" s="41">
        <v>128.2</v>
      </c>
      <c r="D9" s="41">
        <v>128.2</v>
      </c>
      <c r="E9" s="41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</row>
    <row r="10" ht="35.1" customHeight="1" spans="1:243">
      <c r="A10" s="29">
        <v>30112</v>
      </c>
      <c r="B10" s="23" t="s">
        <v>135</v>
      </c>
      <c r="C10" s="41">
        <v>9</v>
      </c>
      <c r="D10" s="41">
        <v>9</v>
      </c>
      <c r="E10" s="41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</row>
    <row r="11" ht="35.1" customHeight="1" spans="1:243">
      <c r="A11" s="29">
        <v>30114</v>
      </c>
      <c r="B11" s="23" t="s">
        <v>136</v>
      </c>
      <c r="C11" s="41">
        <v>30.4</v>
      </c>
      <c r="D11" s="41">
        <v>30.4</v>
      </c>
      <c r="E11" s="41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</row>
    <row r="12" ht="35.1" customHeight="1" spans="1:243">
      <c r="A12" s="29">
        <v>303</v>
      </c>
      <c r="B12" s="23" t="s">
        <v>137</v>
      </c>
      <c r="C12" s="41">
        <f>C13+C14</f>
        <v>185.6</v>
      </c>
      <c r="D12" s="41">
        <f>D13+D14</f>
        <v>185.6</v>
      </c>
      <c r="E12" s="41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</row>
    <row r="13" ht="35.1" customHeight="1" spans="1:243">
      <c r="A13" s="29">
        <v>30302</v>
      </c>
      <c r="B13" s="23" t="s">
        <v>138</v>
      </c>
      <c r="C13" s="41">
        <v>151.6</v>
      </c>
      <c r="D13" s="41">
        <v>151.6</v>
      </c>
      <c r="E13" s="41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</row>
    <row r="14" ht="35.1" customHeight="1" spans="1:243">
      <c r="A14" s="29">
        <v>30307</v>
      </c>
      <c r="B14" s="23" t="s">
        <v>139</v>
      </c>
      <c r="C14" s="41">
        <v>34</v>
      </c>
      <c r="D14" s="41">
        <v>34</v>
      </c>
      <c r="E14" s="41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</row>
    <row r="15" ht="35.1" customHeight="1" spans="1:243">
      <c r="A15" s="29"/>
      <c r="B15" s="28" t="s">
        <v>69</v>
      </c>
      <c r="C15" s="41">
        <f>D15+E15</f>
        <v>1248.6</v>
      </c>
      <c r="D15" s="41">
        <f>D6+D12</f>
        <v>1248.6</v>
      </c>
      <c r="E15" s="41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</row>
    <row r="16" ht="29.25" customHeight="1" spans="1:2">
      <c r="A16" s="30" t="s">
        <v>140</v>
      </c>
      <c r="B16" s="30"/>
    </row>
  </sheetData>
  <mergeCells count="1">
    <mergeCell ref="A4:B4"/>
  </mergeCells>
  <printOptions horizontalCentered="1"/>
  <pageMargins left="0.826771615997074" right="0.826771615997074" top="1.18110236220472" bottom="0.590551181102362" header="0.511811004848931" footer="0.511811004848931"/>
  <pageSetup paperSize="9" scale="75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view="pageBreakPreview" zoomScale="115" zoomScaleNormal="115" workbookViewId="0">
      <selection activeCell="F9" sqref="F9"/>
    </sheetView>
  </sheetViews>
  <sheetFormatPr defaultColWidth="12" defaultRowHeight="14.25" outlineLevelRow="7"/>
  <cols>
    <col min="1" max="1" width="21.6666666666667" style="31" customWidth="1"/>
    <col min="2" max="6" width="18" style="31" customWidth="1"/>
    <col min="7" max="16384" width="12" style="31"/>
  </cols>
  <sheetData>
    <row r="1" ht="44.25" customHeight="1" spans="1:6">
      <c r="A1" s="17" t="s">
        <v>141</v>
      </c>
      <c r="B1" s="32"/>
      <c r="C1" s="32"/>
      <c r="D1" s="32"/>
      <c r="E1" s="32"/>
      <c r="F1" s="32"/>
    </row>
    <row r="2" ht="42" customHeight="1" spans="1:6">
      <c r="A2" s="4" t="s">
        <v>142</v>
      </c>
      <c r="B2" s="4"/>
      <c r="C2" s="4"/>
      <c r="D2" s="4"/>
      <c r="E2" s="4"/>
      <c r="F2" s="4"/>
    </row>
    <row r="3" ht="24" customHeight="1" spans="1:6">
      <c r="A3" s="4"/>
      <c r="B3" s="4"/>
      <c r="C3" s="4"/>
      <c r="D3" s="4"/>
      <c r="E3" s="4"/>
      <c r="F3" s="4"/>
    </row>
    <row r="4" ht="24" customHeight="1" spans="1:6">
      <c r="A4" s="33"/>
      <c r="B4" s="33"/>
      <c r="C4" s="33"/>
      <c r="D4" s="33"/>
      <c r="E4" s="33"/>
      <c r="F4" s="34" t="s">
        <v>2</v>
      </c>
    </row>
    <row r="5" ht="64.5" customHeight="1" spans="1:9">
      <c r="A5" s="35" t="s">
        <v>143</v>
      </c>
      <c r="B5" s="35" t="s">
        <v>144</v>
      </c>
      <c r="C5" s="36" t="s">
        <v>145</v>
      </c>
      <c r="D5" s="36"/>
      <c r="E5" s="36"/>
      <c r="F5" s="36" t="s">
        <v>146</v>
      </c>
      <c r="H5" s="37"/>
      <c r="I5" s="37"/>
    </row>
    <row r="6" ht="64.5" customHeight="1" spans="1:9">
      <c r="A6" s="35"/>
      <c r="B6" s="35"/>
      <c r="C6" s="36" t="s">
        <v>147</v>
      </c>
      <c r="D6" s="35" t="s">
        <v>148</v>
      </c>
      <c r="E6" s="35" t="s">
        <v>149</v>
      </c>
      <c r="F6" s="36"/>
      <c r="H6" s="38"/>
      <c r="I6" s="37"/>
    </row>
    <row r="7" ht="64.5" customHeight="1" spans="1:9">
      <c r="A7" s="36">
        <v>0</v>
      </c>
      <c r="B7" s="36">
        <v>0</v>
      </c>
      <c r="C7" s="36">
        <v>0</v>
      </c>
      <c r="D7" s="36"/>
      <c r="E7" s="36"/>
      <c r="F7" s="36">
        <v>0</v>
      </c>
      <c r="H7" s="37"/>
      <c r="I7" s="37"/>
    </row>
    <row r="8" ht="51" customHeight="1" spans="1:6">
      <c r="A8" s="39"/>
      <c r="B8" s="33"/>
      <c r="C8" s="33"/>
      <c r="D8" s="33"/>
      <c r="E8" s="33"/>
      <c r="F8" s="33"/>
    </row>
  </sheetData>
  <mergeCells count="5">
    <mergeCell ref="A2:F2"/>
    <mergeCell ref="C5:E5"/>
    <mergeCell ref="A5:A6"/>
    <mergeCell ref="B5:B6"/>
    <mergeCell ref="F5:F6"/>
  </mergeCells>
  <printOptions horizontalCentered="1"/>
  <pageMargins left="0.748031496062992" right="0.748031496062992" top="0.984251968503937" bottom="0.984251968503937" header="0.511811023622047" footer="0.511811023622047"/>
  <pageSetup paperSize="9" scale="95" orientation="portrait" useFirstPageNumber="1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6"/>
  <sheetViews>
    <sheetView showGridLines="0" showZeros="0" view="pageBreakPreview" zoomScaleNormal="115" workbookViewId="0">
      <selection activeCell="B6" sqref="B6:B14"/>
    </sheetView>
  </sheetViews>
  <sheetFormatPr defaultColWidth="9.16666666666667" defaultRowHeight="27.75" customHeight="1"/>
  <cols>
    <col min="1" max="1" width="18.8333333333333" style="16" customWidth="1"/>
    <col min="2" max="2" width="31.1666666666667" style="16" customWidth="1"/>
    <col min="3" max="5" width="19.3333333333333" style="16" customWidth="1"/>
    <col min="6" max="243" width="7.66666666666667" style="16" customWidth="1"/>
  </cols>
  <sheetData>
    <row r="1" customHeight="1" spans="1:2">
      <c r="A1" s="17" t="s">
        <v>150</v>
      </c>
      <c r="B1" s="17"/>
    </row>
    <row r="2" s="13" customFormat="1" ht="34.5" customHeight="1" spans="1:5">
      <c r="A2" s="18" t="s">
        <v>151</v>
      </c>
      <c r="B2" s="18"/>
      <c r="C2" s="18"/>
      <c r="D2" s="18"/>
      <c r="E2" s="18"/>
    </row>
    <row r="3" s="14" customFormat="1" ht="30.75" customHeight="1" spans="5:5">
      <c r="E3" s="14" t="s">
        <v>2</v>
      </c>
    </row>
    <row r="4" s="15" customFormat="1" ht="40.15" customHeight="1" spans="1:243">
      <c r="A4" s="19" t="s">
        <v>67</v>
      </c>
      <c r="B4" s="19" t="s">
        <v>68</v>
      </c>
      <c r="C4" s="20" t="s">
        <v>152</v>
      </c>
      <c r="D4" s="20"/>
      <c r="E4" s="20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</row>
    <row r="5" s="15" customFormat="1" ht="40.15" customHeight="1" spans="1:243">
      <c r="A5" s="22"/>
      <c r="B5" s="22"/>
      <c r="C5" s="19" t="s">
        <v>123</v>
      </c>
      <c r="D5" s="19" t="s">
        <v>70</v>
      </c>
      <c r="E5" s="19" t="s">
        <v>71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</row>
    <row r="6" ht="45.75" customHeight="1" spans="1:5">
      <c r="A6" s="23"/>
      <c r="B6" s="23"/>
      <c r="C6" s="24"/>
      <c r="D6" s="25"/>
      <c r="E6" s="25"/>
    </row>
    <row r="7" ht="64.5" customHeight="1" spans="1:5">
      <c r="A7" s="26"/>
      <c r="B7" s="26"/>
      <c r="C7" s="24"/>
      <c r="D7" s="25"/>
      <c r="E7" s="25"/>
    </row>
    <row r="8" ht="35.1" customHeight="1" spans="1:5">
      <c r="A8" s="27"/>
      <c r="B8" s="27"/>
      <c r="C8" s="24"/>
      <c r="D8" s="25"/>
      <c r="E8" s="25"/>
    </row>
    <row r="9" ht="35.1" customHeight="1" spans="1:5">
      <c r="A9" s="28"/>
      <c r="B9" s="28"/>
      <c r="C9" s="24"/>
      <c r="D9" s="25"/>
      <c r="E9" s="25"/>
    </row>
    <row r="10" ht="35.1" customHeight="1" spans="1:5">
      <c r="A10" s="29"/>
      <c r="B10" s="29"/>
      <c r="C10" s="24"/>
      <c r="D10" s="25"/>
      <c r="E10" s="25"/>
    </row>
    <row r="11" ht="35.1" customHeight="1" spans="1:5">
      <c r="A11" s="26"/>
      <c r="B11" s="26"/>
      <c r="C11" s="24"/>
      <c r="D11" s="25"/>
      <c r="E11" s="25"/>
    </row>
    <row r="12" ht="35.1" customHeight="1" spans="1:5">
      <c r="A12" s="27"/>
      <c r="B12" s="27"/>
      <c r="C12" s="24"/>
      <c r="D12" s="25"/>
      <c r="E12" s="25"/>
    </row>
    <row r="13" ht="35.1" customHeight="1" spans="1:5">
      <c r="A13" s="28"/>
      <c r="B13" s="28"/>
      <c r="C13" s="24"/>
      <c r="D13" s="25"/>
      <c r="E13" s="25"/>
    </row>
    <row r="14" ht="35.1" customHeight="1" spans="1:5">
      <c r="A14" s="28"/>
      <c r="B14" s="28"/>
      <c r="C14" s="24"/>
      <c r="D14" s="25"/>
      <c r="E14" s="25"/>
    </row>
    <row r="15" ht="35.1" customHeight="1" spans="1:5">
      <c r="A15" s="28"/>
      <c r="B15" s="28" t="s">
        <v>153</v>
      </c>
      <c r="C15" s="24"/>
      <c r="D15" s="25"/>
      <c r="E15" s="25"/>
    </row>
    <row r="16" customHeight="1" spans="1:2">
      <c r="A16" s="30" t="s">
        <v>88</v>
      </c>
      <c r="B16" s="30"/>
    </row>
  </sheetData>
  <mergeCells count="2">
    <mergeCell ref="A4:A5"/>
    <mergeCell ref="B4:B5"/>
  </mergeCells>
  <printOptions horizontalCentered="1"/>
  <pageMargins left="0.826771615997074" right="0.826771615997074" top="1.18110236220472" bottom="0.590551181102362" header="0.511811004848931" footer="0.511811004848931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WTFQPVQ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2016-02-19T18:32:00Z</dcterms:created>
  <cp:lastPrinted>2024-02-01T17:52:00Z</cp:lastPrinted>
  <dcterms:modified xsi:type="dcterms:W3CDTF">2024-02-28T01:53:08Z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8EE77F12FD9A40D69A783DC416994394</vt:lpwstr>
  </property>
</Properties>
</file>